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7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<sst xmlns="http://schemas.openxmlformats.org/spreadsheetml/2006/main" count="443" uniqueCount="54">
  <si>
    <t>2026年丰台区第二批生态林养护相关资金分配跨科室分配明细表</t>
  </si>
  <si>
    <t>单位：元</t>
  </si>
  <si>
    <t>项目序号</t>
  </si>
  <si>
    <t>项目名称</t>
  </si>
  <si>
    <t>项目金额</t>
  </si>
  <si>
    <t>资金科室</t>
  </si>
  <si>
    <t>资金使用单位</t>
  </si>
  <si>
    <t>建议金额
（元）</t>
  </si>
  <si>
    <t>支付方式</t>
  </si>
  <si>
    <t>支出功能分类科目</t>
  </si>
  <si>
    <t>政府支出经济分类</t>
  </si>
  <si>
    <t>部门经济分类科目</t>
  </si>
  <si>
    <t>热点</t>
  </si>
  <si>
    <t>资金性质</t>
  </si>
  <si>
    <t>指标来源</t>
  </si>
  <si>
    <t>合计</t>
  </si>
  <si>
    <t>11010626T000003790367-2026年丰台区完善政策林养护项目（市级）</t>
  </si>
  <si>
    <t>公用事业科</t>
  </si>
  <si>
    <t>188001-北京市丰台区园林绿化局（本级）</t>
  </si>
  <si>
    <t>授权支付</t>
  </si>
  <si>
    <t>2130205-森林资源培育</t>
  </si>
  <si>
    <t>50205-委托业务费</t>
  </si>
  <si>
    <t>30227-委托业务费</t>
  </si>
  <si>
    <t>无</t>
  </si>
  <si>
    <t>111-一般公共预算资金</t>
  </si>
  <si>
    <t>京财资环指[2025]1916号</t>
  </si>
  <si>
    <t>11010626T000003774160-2026年丰台区完善政策林养护项目</t>
  </si>
  <si>
    <t>2120816-农业农村生态环境支出</t>
  </si>
  <si>
    <t>121-政府性基金预算资金</t>
  </si>
  <si>
    <t>区级资金</t>
  </si>
  <si>
    <t>11010626T000003790349-2026年丰台区平原造林养护项目（市级）</t>
  </si>
  <si>
    <t>11010626T000003774169-2026年丰台区平原造林养护项目</t>
  </si>
  <si>
    <t>街镇科</t>
  </si>
  <si>
    <t>175001-北京市丰台区北宫镇人民政府（本级）</t>
  </si>
  <si>
    <t>176001-北京市丰台区王佐镇人民政府（本级）</t>
  </si>
  <si>
    <t>214001-北京市丰台区人民政府成寿寺街道办事处（本级）</t>
  </si>
  <si>
    <t>162001-北京市丰台区人民政府大红门街道办事处（本级）</t>
  </si>
  <si>
    <t>158001-北京市丰台区人民政府丰台街道办事处（本级）</t>
  </si>
  <si>
    <t>173001-北京市丰台区人民政府和义街道办事处（本级）</t>
  </si>
  <si>
    <t>216001-北京市丰台区人民政府花乡街道办事处（本级）</t>
  </si>
  <si>
    <t>217001-北京市丰台区人民政府看丹街道办事处（本级）</t>
  </si>
  <si>
    <t>159001-北京市丰台区人民政府六里桥街道办事处（本级）</t>
  </si>
  <si>
    <t>221001-北京市丰台区人民政府卢沟桥街道办事处（本级）</t>
  </si>
  <si>
    <t>171001-北京市丰台区人民政府南苑街道办事处（本级）</t>
  </si>
  <si>
    <t>220001-北京市丰台区人民政府青塔街道办事处（本级）</t>
  </si>
  <si>
    <t>169001-北京市丰台区人民政府太平桥街道办事处（本级）</t>
  </si>
  <si>
    <t>170001-北京市丰台区人民政府宛平街道办事处（本级）</t>
  </si>
  <si>
    <t>163001-北京市丰台区人民政府右安门街道办事处（本级）</t>
  </si>
  <si>
    <t>218001-北京市丰台区人民政府玉泉营街道办事处（本级）</t>
  </si>
  <si>
    <t>168001-北京市丰台区人民政府云岗街道办事处（本级）</t>
  </si>
  <si>
    <t>167001-北京市丰台区人民政府长辛店街道办事处（本级）</t>
  </si>
  <si>
    <t>188016-北京市丰台区公园管理中心</t>
  </si>
  <si>
    <t>155003-北京市丰台区永定河管理所</t>
  </si>
  <si>
    <t>188017-北京市丰台区园林绿化服务中心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</si>
</sst>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color rgb="FF000000"/>
      <name val="微软雅黑"/>
      <charset val="134"/>
    </font>
    <font>
      <b/>
      <sz val="14"/>
      <name val="微软雅黑"/>
      <charset val="134"/>
    </font>
    <font>
      <b/>
      <sz val="14"/>
      <color rgb="FF0070C0"/>
      <name val="微软雅黑"/>
      <charset val="134"/>
    </font>
    <font>
      <b/>
      <sz val="14"/>
      <color theme="4" tint="-0.25"/>
      <name val="微软雅黑"/>
      <charset val="134"/>
    </font>
    <font>
      <sz val="14"/>
      <color theme="1"/>
      <name val="宋体"/>
      <charset val="134"/>
      <scheme val="maj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179" fontId="8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  <xf numFmtId="179" fontId="8" fillId="0" borderId="3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justify" vertical="center" wrapText="1"/>
    </xf>
    <xf numFmtId="179" fontId="8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51"/>
  <sheetViews>
    <sheetView tabSelected="1" zoomScale="50" zoomScaleNormal="50" workbookViewId="0">
      <selection activeCell="E8" sqref="E8"/>
    </sheetView>
  </sheetViews>
  <sheetFormatPr defaultColWidth="8.72727272727273" defaultRowHeight="17.5"/>
  <cols>
    <col min="1" max="1" width="7.25454545454545" style="1" customWidth="1"/>
    <col min="2" max="2" width="42.1545454545455" style="2" customWidth="1"/>
    <col min="3" max="3" width="24.5454545454545" style="3" customWidth="1"/>
    <col min="4" max="4" width="14.8818181818182" style="2" customWidth="1"/>
    <col min="5" max="5" width="54.2" style="4" customWidth="1"/>
    <col min="6" max="6" width="24.9181818181818" style="3" customWidth="1"/>
    <col min="7" max="7" width="19.4545454545455" style="2" customWidth="1"/>
    <col min="8" max="8" width="37.1545454545455" style="2" customWidth="1"/>
    <col min="9" max="9" width="25.4545454545455" style="2" customWidth="1"/>
    <col min="10" max="10" width="14.2545454545455" style="2" customWidth="1"/>
    <col min="11" max="11" width="11.8818181818182" style="2" customWidth="1"/>
    <col min="12" max="12" width="29.7636363636364" style="2" customWidth="1"/>
    <col min="13" max="13" width="18.8909090909091" style="2" customWidth="1"/>
    <col min="14" max="14" width="11.7272727272727"/>
    <col min="15" max="15" width="14.1818181818182" customWidth="1"/>
    <col min="16" max="16" width="11.7272727272727"/>
  </cols>
  <sheetData>
    <row r="1" ht="27.5" spans="1:13">
      <c r="A1" s="5" t="s">
        <v>0</v>
      </c>
      <c r="B1" s="5"/>
      <c r="C1" s="6"/>
      <c r="D1" s="5"/>
      <c r="E1" s="7"/>
      <c r="F1" s="6"/>
      <c r="G1" s="5"/>
      <c r="H1" s="5"/>
      <c r="I1" s="5"/>
      <c r="J1" s="5"/>
      <c r="K1" s="5"/>
      <c r="L1" s="5"/>
      <c r="M1" s="5"/>
    </row>
    <row r="2" ht="19" spans="1:1">
      <c r="A2" s="8" t="s">
        <v>1</v>
      </c>
    </row>
    <row r="3" ht="40" spans="1:13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ht="20" spans="1:13">
      <c r="A4" s="9"/>
      <c r="B4" s="10" t="s">
        <v>15</v>
      </c>
      <c r="C4" s="12">
        <f>SUM(C9:C51)</f>
        <v>13660640.49</v>
      </c>
      <c r="D4" s="12"/>
      <c r="E4" s="12"/>
      <c r="F4" s="12">
        <f>SUM(F9:F51)</f>
        <v>13660640.49</v>
      </c>
      <c r="G4" s="10"/>
      <c r="H4" s="10"/>
      <c r="I4" s="10"/>
      <c r="J4" s="10"/>
      <c r="K4" s="10"/>
      <c r="L4" s="10"/>
      <c r="M4" s="10"/>
    </row>
    <row r="5" ht="35" spans="1:13">
      <c r="A5" s="13">
        <v>5</v>
      </c>
      <c r="B5" s="14" t="s">
        <v>16</v>
      </c>
      <c r="C5" s="15">
        <f>F5</f>
        <v>-7036035.46</v>
      </c>
      <c r="D5" s="14" t="s">
        <v>17</v>
      </c>
      <c r="E5" s="16" t="s">
        <v>18</v>
      </c>
      <c r="F5" s="17">
        <v>-7036035.46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4" t="s">
        <v>24</v>
      </c>
      <c r="M5" s="16" t="s">
        <v>25</v>
      </c>
    </row>
    <row r="6" ht="35" spans="1:13">
      <c r="A6" s="13">
        <v>6</v>
      </c>
      <c r="B6" s="14" t="s">
        <v>26</v>
      </c>
      <c r="C6" s="15">
        <f>F6</f>
        <v>-2345345.22</v>
      </c>
      <c r="D6" s="14" t="s">
        <v>17</v>
      </c>
      <c r="E6" s="16" t="s">
        <v>18</v>
      </c>
      <c r="F6" s="17">
        <v>-2345345.22</v>
      </c>
      <c r="G6" s="16" t="s">
        <v>19</v>
      </c>
      <c r="H6" s="16" t="s">
        <v>27</v>
      </c>
      <c r="I6" s="16" t="s">
        <v>21</v>
      </c>
      <c r="J6" s="16" t="s">
        <v>22</v>
      </c>
      <c r="K6" s="16" t="s">
        <v>23</v>
      </c>
      <c r="L6" s="16" t="s">
        <v>28</v>
      </c>
      <c r="M6" s="35" t="s">
        <v>29</v>
      </c>
    </row>
    <row r="7" ht="35" spans="1:13">
      <c r="A7" s="13">
        <v>11</v>
      </c>
      <c r="B7" s="14" t="s">
        <v>30</v>
      </c>
      <c r="C7" s="15">
        <f>F7</f>
        <v>-2582408.79</v>
      </c>
      <c r="D7" s="14" t="s">
        <v>17</v>
      </c>
      <c r="E7" s="16" t="s">
        <v>18</v>
      </c>
      <c r="F7" s="18">
        <v>-2582408.79</v>
      </c>
      <c r="G7" s="16" t="s">
        <v>19</v>
      </c>
      <c r="H7" s="16" t="s">
        <v>20</v>
      </c>
      <c r="I7" s="16" t="s">
        <v>21</v>
      </c>
      <c r="J7" s="16" t="s">
        <v>22</v>
      </c>
      <c r="K7" s="16" t="s">
        <v>23</v>
      </c>
      <c r="L7" s="16" t="s">
        <v>24</v>
      </c>
      <c r="M7" s="16" t="s">
        <v>25</v>
      </c>
    </row>
    <row r="8" ht="35" spans="1:13">
      <c r="A8" s="13">
        <v>10</v>
      </c>
      <c r="B8" s="14" t="s">
        <v>31</v>
      </c>
      <c r="C8" s="15">
        <f>F8</f>
        <v>-1696851.02</v>
      </c>
      <c r="D8" s="14" t="s">
        <v>17</v>
      </c>
      <c r="E8" s="16" t="s">
        <v>18</v>
      </c>
      <c r="F8" s="18">
        <v>-1696851.02</v>
      </c>
      <c r="G8" s="16" t="s">
        <v>19</v>
      </c>
      <c r="H8" s="16" t="s">
        <v>27</v>
      </c>
      <c r="I8" s="16" t="s">
        <v>21</v>
      </c>
      <c r="J8" s="16" t="s">
        <v>22</v>
      </c>
      <c r="K8" s="16" t="s">
        <v>23</v>
      </c>
      <c r="L8" s="16" t="s">
        <v>28</v>
      </c>
      <c r="M8" s="35" t="s">
        <v>29</v>
      </c>
    </row>
    <row r="9" ht="35" spans="1:13">
      <c r="A9" s="13">
        <v>26</v>
      </c>
      <c r="B9" s="19" t="s">
        <v>16</v>
      </c>
      <c r="C9" s="20">
        <f>SUM(F9:F15)</f>
        <v>7036035.46</v>
      </c>
      <c r="D9" s="21" t="s">
        <v>32</v>
      </c>
      <c r="E9" s="16" t="s">
        <v>33</v>
      </c>
      <c r="F9" s="17">
        <v>2353742.47</v>
      </c>
      <c r="G9" s="16" t="s">
        <v>19</v>
      </c>
      <c r="H9" s="16" t="s">
        <v>20</v>
      </c>
      <c r="I9" s="16" t="s">
        <v>21</v>
      </c>
      <c r="J9" s="16" t="s">
        <v>22</v>
      </c>
      <c r="K9" s="16" t="s">
        <v>23</v>
      </c>
      <c r="L9" s="14" t="s">
        <v>24</v>
      </c>
      <c r="M9" s="16" t="s">
        <v>25</v>
      </c>
    </row>
    <row r="10" ht="35" spans="1:13">
      <c r="A10" s="13">
        <v>27</v>
      </c>
      <c r="B10" s="22"/>
      <c r="C10" s="23"/>
      <c r="D10" s="16" t="s">
        <v>32</v>
      </c>
      <c r="E10" s="14" t="s">
        <v>34</v>
      </c>
      <c r="F10" s="17">
        <v>4107234.06</v>
      </c>
      <c r="G10" s="16" t="s">
        <v>19</v>
      </c>
      <c r="H10" s="16" t="s">
        <v>20</v>
      </c>
      <c r="I10" s="16" t="s">
        <v>21</v>
      </c>
      <c r="J10" s="16" t="s">
        <v>22</v>
      </c>
      <c r="K10" s="16" t="s">
        <v>23</v>
      </c>
      <c r="L10" s="14" t="s">
        <v>24</v>
      </c>
      <c r="M10" s="16" t="s">
        <v>25</v>
      </c>
    </row>
    <row r="11" ht="35" spans="1:13">
      <c r="A11" s="13">
        <v>29</v>
      </c>
      <c r="B11" s="22"/>
      <c r="C11" s="23"/>
      <c r="D11" s="16" t="s">
        <v>32</v>
      </c>
      <c r="E11" s="16" t="s">
        <v>35</v>
      </c>
      <c r="F11" s="17">
        <v>15781.35</v>
      </c>
      <c r="G11" s="16" t="s">
        <v>19</v>
      </c>
      <c r="H11" s="16" t="s">
        <v>20</v>
      </c>
      <c r="I11" s="16" t="s">
        <v>21</v>
      </c>
      <c r="J11" s="16" t="s">
        <v>22</v>
      </c>
      <c r="K11" s="16" t="s">
        <v>23</v>
      </c>
      <c r="L11" s="14" t="s">
        <v>24</v>
      </c>
      <c r="M11" s="16" t="s">
        <v>25</v>
      </c>
    </row>
    <row r="12" ht="35" spans="1:13">
      <c r="A12" s="13">
        <v>30</v>
      </c>
      <c r="B12" s="22"/>
      <c r="C12" s="23"/>
      <c r="D12" s="21" t="s">
        <v>32</v>
      </c>
      <c r="E12" s="16" t="s">
        <v>36</v>
      </c>
      <c r="F12" s="17">
        <v>10338.67</v>
      </c>
      <c r="G12" s="16" t="s">
        <v>19</v>
      </c>
      <c r="H12" s="16" t="s">
        <v>20</v>
      </c>
      <c r="I12" s="16" t="s">
        <v>21</v>
      </c>
      <c r="J12" s="16" t="s">
        <v>22</v>
      </c>
      <c r="K12" s="16" t="s">
        <v>23</v>
      </c>
      <c r="L12" s="14" t="s">
        <v>24</v>
      </c>
      <c r="M12" s="16" t="s">
        <v>25</v>
      </c>
    </row>
    <row r="13" ht="35" spans="1:13">
      <c r="A13" s="13">
        <v>31</v>
      </c>
      <c r="B13" s="22"/>
      <c r="C13" s="23"/>
      <c r="D13" s="21" t="s">
        <v>32</v>
      </c>
      <c r="E13" s="16" t="s">
        <v>37</v>
      </c>
      <c r="F13" s="17">
        <v>18656</v>
      </c>
      <c r="G13" s="16" t="s">
        <v>19</v>
      </c>
      <c r="H13" s="16" t="s">
        <v>20</v>
      </c>
      <c r="I13" s="16" t="s">
        <v>21</v>
      </c>
      <c r="J13" s="16" t="s">
        <v>22</v>
      </c>
      <c r="K13" s="16" t="s">
        <v>23</v>
      </c>
      <c r="L13" s="14" t="s">
        <v>24</v>
      </c>
      <c r="M13" s="16" t="s">
        <v>25</v>
      </c>
    </row>
    <row r="14" ht="35" spans="1:13">
      <c r="A14" s="13">
        <v>32</v>
      </c>
      <c r="B14" s="22"/>
      <c r="C14" s="23"/>
      <c r="D14" s="21" t="s">
        <v>32</v>
      </c>
      <c r="E14" s="16" t="s">
        <v>38</v>
      </c>
      <c r="F14" s="17">
        <v>124880.07</v>
      </c>
      <c r="G14" s="16" t="s">
        <v>19</v>
      </c>
      <c r="H14" s="16" t="s">
        <v>20</v>
      </c>
      <c r="I14" s="16" t="s">
        <v>21</v>
      </c>
      <c r="J14" s="16" t="s">
        <v>22</v>
      </c>
      <c r="K14" s="16" t="s">
        <v>23</v>
      </c>
      <c r="L14" s="14" t="s">
        <v>24</v>
      </c>
      <c r="M14" s="16" t="s">
        <v>25</v>
      </c>
    </row>
    <row r="15" ht="35" spans="1:13">
      <c r="A15" s="13">
        <v>33</v>
      </c>
      <c r="B15" s="24"/>
      <c r="C15" s="25"/>
      <c r="D15" s="14" t="s">
        <v>32</v>
      </c>
      <c r="E15" s="14" t="s">
        <v>39</v>
      </c>
      <c r="F15" s="17">
        <f>7036035.46-SUM(F9:F14)</f>
        <v>405402.84</v>
      </c>
      <c r="G15" s="16" t="s">
        <v>19</v>
      </c>
      <c r="H15" s="16" t="s">
        <v>20</v>
      </c>
      <c r="I15" s="16" t="s">
        <v>21</v>
      </c>
      <c r="J15" s="16" t="s">
        <v>22</v>
      </c>
      <c r="K15" s="16" t="s">
        <v>23</v>
      </c>
      <c r="L15" s="14" t="s">
        <v>24</v>
      </c>
      <c r="M15" s="16" t="s">
        <v>25</v>
      </c>
    </row>
    <row r="16" ht="35" spans="1:13">
      <c r="A16" s="13">
        <v>34</v>
      </c>
      <c r="B16" s="16" t="s">
        <v>26</v>
      </c>
      <c r="C16" s="20">
        <f>SUM(F16:F30)</f>
        <v>2345345.22</v>
      </c>
      <c r="D16" s="26"/>
      <c r="E16" s="26"/>
      <c r="F16" s="17">
        <f>546304.25-F15</f>
        <v>140901.41</v>
      </c>
      <c r="G16" s="16" t="s">
        <v>19</v>
      </c>
      <c r="H16" s="16" t="s">
        <v>27</v>
      </c>
      <c r="I16" s="16" t="s">
        <v>21</v>
      </c>
      <c r="J16" s="16" t="s">
        <v>22</v>
      </c>
      <c r="K16" s="16" t="s">
        <v>23</v>
      </c>
      <c r="L16" s="16" t="s">
        <v>28</v>
      </c>
      <c r="M16" s="35" t="s">
        <v>29</v>
      </c>
    </row>
    <row r="17" ht="35" spans="1:13">
      <c r="A17" s="13">
        <v>35</v>
      </c>
      <c r="B17" s="16"/>
      <c r="C17" s="23"/>
      <c r="D17" s="21" t="s">
        <v>32</v>
      </c>
      <c r="E17" s="16" t="s">
        <v>40</v>
      </c>
      <c r="F17" s="17">
        <v>112040.06</v>
      </c>
      <c r="G17" s="16" t="s">
        <v>19</v>
      </c>
      <c r="H17" s="16" t="s">
        <v>27</v>
      </c>
      <c r="I17" s="16" t="s">
        <v>21</v>
      </c>
      <c r="J17" s="16" t="s">
        <v>22</v>
      </c>
      <c r="K17" s="16" t="s">
        <v>23</v>
      </c>
      <c r="L17" s="16" t="s">
        <v>28</v>
      </c>
      <c r="M17" s="35" t="s">
        <v>29</v>
      </c>
    </row>
    <row r="18" ht="35" spans="1:13">
      <c r="A18" s="13">
        <v>36</v>
      </c>
      <c r="B18" s="16"/>
      <c r="C18" s="23"/>
      <c r="D18" s="21" t="s">
        <v>32</v>
      </c>
      <c r="E18" s="16" t="s">
        <v>41</v>
      </c>
      <c r="F18" s="17">
        <v>69416.05</v>
      </c>
      <c r="G18" s="16" t="s">
        <v>19</v>
      </c>
      <c r="H18" s="16" t="s">
        <v>27</v>
      </c>
      <c r="I18" s="16" t="s">
        <v>21</v>
      </c>
      <c r="J18" s="16" t="s">
        <v>22</v>
      </c>
      <c r="K18" s="16" t="s">
        <v>23</v>
      </c>
      <c r="L18" s="16" t="s">
        <v>28</v>
      </c>
      <c r="M18" s="35" t="s">
        <v>29</v>
      </c>
    </row>
    <row r="19" ht="35" spans="1:13">
      <c r="A19" s="13">
        <v>37</v>
      </c>
      <c r="B19" s="16"/>
      <c r="C19" s="23"/>
      <c r="D19" s="21" t="s">
        <v>32</v>
      </c>
      <c r="E19" s="16" t="s">
        <v>42</v>
      </c>
      <c r="F19" s="17">
        <v>195325.45</v>
      </c>
      <c r="G19" s="16" t="s">
        <v>19</v>
      </c>
      <c r="H19" s="16" t="s">
        <v>27</v>
      </c>
      <c r="I19" s="16" t="s">
        <v>21</v>
      </c>
      <c r="J19" s="16" t="s">
        <v>22</v>
      </c>
      <c r="K19" s="16" t="s">
        <v>23</v>
      </c>
      <c r="L19" s="16" t="s">
        <v>28</v>
      </c>
      <c r="M19" s="35" t="s">
        <v>29</v>
      </c>
    </row>
    <row r="20" ht="35" spans="1:13">
      <c r="A20" s="13">
        <v>38</v>
      </c>
      <c r="B20" s="16"/>
      <c r="C20" s="23"/>
      <c r="D20" s="21" t="s">
        <v>32</v>
      </c>
      <c r="E20" s="16" t="s">
        <v>43</v>
      </c>
      <c r="F20" s="17">
        <v>246605.46</v>
      </c>
      <c r="G20" s="16" t="s">
        <v>19</v>
      </c>
      <c r="H20" s="16" t="s">
        <v>27</v>
      </c>
      <c r="I20" s="16" t="s">
        <v>21</v>
      </c>
      <c r="J20" s="16" t="s">
        <v>22</v>
      </c>
      <c r="K20" s="16" t="s">
        <v>23</v>
      </c>
      <c r="L20" s="16" t="s">
        <v>28</v>
      </c>
      <c r="M20" s="35" t="s">
        <v>29</v>
      </c>
    </row>
    <row r="21" ht="35" spans="1:13">
      <c r="A21" s="13">
        <v>39</v>
      </c>
      <c r="B21" s="16"/>
      <c r="C21" s="23"/>
      <c r="D21" s="21" t="s">
        <v>32</v>
      </c>
      <c r="E21" s="16" t="s">
        <v>44</v>
      </c>
      <c r="F21" s="17">
        <v>32474.69</v>
      </c>
      <c r="G21" s="16" t="s">
        <v>19</v>
      </c>
      <c r="H21" s="16" t="s">
        <v>27</v>
      </c>
      <c r="I21" s="16" t="s">
        <v>21</v>
      </c>
      <c r="J21" s="16" t="s">
        <v>22</v>
      </c>
      <c r="K21" s="16" t="s">
        <v>23</v>
      </c>
      <c r="L21" s="16" t="s">
        <v>28</v>
      </c>
      <c r="M21" s="35" t="s">
        <v>29</v>
      </c>
    </row>
    <row r="22" ht="35" spans="1:13">
      <c r="A22" s="13">
        <v>40</v>
      </c>
      <c r="B22" s="16"/>
      <c r="C22" s="23"/>
      <c r="D22" s="21" t="s">
        <v>32</v>
      </c>
      <c r="E22" s="16" t="s">
        <v>45</v>
      </c>
      <c r="F22" s="17">
        <v>31984.02</v>
      </c>
      <c r="G22" s="16" t="s">
        <v>19</v>
      </c>
      <c r="H22" s="16" t="s">
        <v>27</v>
      </c>
      <c r="I22" s="16" t="s">
        <v>21</v>
      </c>
      <c r="J22" s="16" t="s">
        <v>22</v>
      </c>
      <c r="K22" s="16" t="s">
        <v>23</v>
      </c>
      <c r="L22" s="16" t="s">
        <v>28</v>
      </c>
      <c r="M22" s="35" t="s">
        <v>29</v>
      </c>
    </row>
    <row r="23" ht="35" spans="1:13">
      <c r="A23" s="13">
        <v>41</v>
      </c>
      <c r="B23" s="16"/>
      <c r="C23" s="23"/>
      <c r="D23" s="21" t="s">
        <v>32</v>
      </c>
      <c r="E23" s="16" t="s">
        <v>46</v>
      </c>
      <c r="F23" s="17">
        <v>80138.72</v>
      </c>
      <c r="G23" s="16" t="s">
        <v>19</v>
      </c>
      <c r="H23" s="16" t="s">
        <v>27</v>
      </c>
      <c r="I23" s="16" t="s">
        <v>21</v>
      </c>
      <c r="J23" s="16" t="s">
        <v>22</v>
      </c>
      <c r="K23" s="16" t="s">
        <v>23</v>
      </c>
      <c r="L23" s="16" t="s">
        <v>28</v>
      </c>
      <c r="M23" s="35" t="s">
        <v>29</v>
      </c>
    </row>
    <row r="24" ht="35" spans="1:13">
      <c r="A24" s="13">
        <v>42</v>
      </c>
      <c r="B24" s="16"/>
      <c r="C24" s="23"/>
      <c r="D24" s="21" t="s">
        <v>32</v>
      </c>
      <c r="E24" s="16" t="s">
        <v>47</v>
      </c>
      <c r="F24" s="17">
        <v>3370.67</v>
      </c>
      <c r="G24" s="16" t="s">
        <v>19</v>
      </c>
      <c r="H24" s="16" t="s">
        <v>27</v>
      </c>
      <c r="I24" s="16" t="s">
        <v>21</v>
      </c>
      <c r="J24" s="16" t="s">
        <v>22</v>
      </c>
      <c r="K24" s="16" t="s">
        <v>23</v>
      </c>
      <c r="L24" s="16" t="s">
        <v>28</v>
      </c>
      <c r="M24" s="35" t="s">
        <v>29</v>
      </c>
    </row>
    <row r="25" ht="35" spans="1:13">
      <c r="A25" s="13">
        <v>43</v>
      </c>
      <c r="B25" s="16"/>
      <c r="C25" s="23"/>
      <c r="D25" s="21" t="s">
        <v>32</v>
      </c>
      <c r="E25" s="16" t="s">
        <v>48</v>
      </c>
      <c r="F25" s="17">
        <v>94352.06</v>
      </c>
      <c r="G25" s="16" t="s">
        <v>19</v>
      </c>
      <c r="H25" s="16" t="s">
        <v>27</v>
      </c>
      <c r="I25" s="16" t="s">
        <v>21</v>
      </c>
      <c r="J25" s="16" t="s">
        <v>22</v>
      </c>
      <c r="K25" s="16" t="s">
        <v>23</v>
      </c>
      <c r="L25" s="16" t="s">
        <v>28</v>
      </c>
      <c r="M25" s="35" t="s">
        <v>29</v>
      </c>
    </row>
    <row r="26" ht="35" spans="1:13">
      <c r="A26" s="13">
        <v>44</v>
      </c>
      <c r="B26" s="16"/>
      <c r="C26" s="23"/>
      <c r="D26" s="21" t="s">
        <v>32</v>
      </c>
      <c r="E26" s="16" t="s">
        <v>49</v>
      </c>
      <c r="F26" s="17">
        <v>164808.09</v>
      </c>
      <c r="G26" s="16" t="s">
        <v>19</v>
      </c>
      <c r="H26" s="16" t="s">
        <v>27</v>
      </c>
      <c r="I26" s="16" t="s">
        <v>21</v>
      </c>
      <c r="J26" s="16" t="s">
        <v>22</v>
      </c>
      <c r="K26" s="16" t="s">
        <v>23</v>
      </c>
      <c r="L26" s="16" t="s">
        <v>28</v>
      </c>
      <c r="M26" s="35" t="s">
        <v>29</v>
      </c>
    </row>
    <row r="27" ht="35" spans="1:13">
      <c r="A27" s="13">
        <v>45</v>
      </c>
      <c r="B27" s="16"/>
      <c r="C27" s="23"/>
      <c r="D27" s="21" t="s">
        <v>32</v>
      </c>
      <c r="E27" s="16" t="s">
        <v>50</v>
      </c>
      <c r="F27" s="17">
        <v>79088.04</v>
      </c>
      <c r="G27" s="16" t="s">
        <v>19</v>
      </c>
      <c r="H27" s="16" t="s">
        <v>27</v>
      </c>
      <c r="I27" s="16" t="s">
        <v>21</v>
      </c>
      <c r="J27" s="16" t="s">
        <v>22</v>
      </c>
      <c r="K27" s="16" t="s">
        <v>23</v>
      </c>
      <c r="L27" s="16" t="s">
        <v>28</v>
      </c>
      <c r="M27" s="35" t="s">
        <v>29</v>
      </c>
    </row>
    <row r="28" ht="35" spans="1:13">
      <c r="A28" s="13">
        <v>46</v>
      </c>
      <c r="B28" s="16"/>
      <c r="C28" s="23"/>
      <c r="D28" s="21" t="s">
        <v>17</v>
      </c>
      <c r="E28" s="16" t="s">
        <v>51</v>
      </c>
      <c r="F28" s="17">
        <v>612048.29</v>
      </c>
      <c r="G28" s="16" t="s">
        <v>19</v>
      </c>
      <c r="H28" s="16" t="s">
        <v>27</v>
      </c>
      <c r="I28" s="16" t="s">
        <v>21</v>
      </c>
      <c r="J28" s="16" t="s">
        <v>22</v>
      </c>
      <c r="K28" s="16" t="s">
        <v>23</v>
      </c>
      <c r="L28" s="16" t="s">
        <v>28</v>
      </c>
      <c r="M28" s="35" t="s">
        <v>29</v>
      </c>
    </row>
    <row r="29" ht="35" spans="1:13">
      <c r="A29" s="13">
        <v>47</v>
      </c>
      <c r="B29" s="16"/>
      <c r="C29" s="23"/>
      <c r="D29" s="21" t="s">
        <v>17</v>
      </c>
      <c r="E29" s="16" t="s">
        <v>52</v>
      </c>
      <c r="F29" s="17">
        <v>16954.67</v>
      </c>
      <c r="G29" s="16" t="s">
        <v>19</v>
      </c>
      <c r="H29" s="16" t="s">
        <v>27</v>
      </c>
      <c r="I29" s="16" t="s">
        <v>21</v>
      </c>
      <c r="J29" s="16" t="s">
        <v>22</v>
      </c>
      <c r="K29" s="16" t="s">
        <v>23</v>
      </c>
      <c r="L29" s="16" t="s">
        <v>28</v>
      </c>
      <c r="M29" s="35" t="s">
        <v>29</v>
      </c>
    </row>
    <row r="30" ht="35" spans="1:13">
      <c r="A30" s="13">
        <v>48</v>
      </c>
      <c r="B30" s="16"/>
      <c r="C30" s="25"/>
      <c r="D30" s="21" t="s">
        <v>17</v>
      </c>
      <c r="E30" s="16" t="s">
        <v>53</v>
      </c>
      <c r="F30" s="17">
        <v>465837.54</v>
      </c>
      <c r="G30" s="16" t="s">
        <v>19</v>
      </c>
      <c r="H30" s="16" t="s">
        <v>27</v>
      </c>
      <c r="I30" s="16" t="s">
        <v>21</v>
      </c>
      <c r="J30" s="16" t="s">
        <v>22</v>
      </c>
      <c r="K30" s="16" t="s">
        <v>23</v>
      </c>
      <c r="L30" s="16" t="s">
        <v>28</v>
      </c>
      <c r="M30" s="35" t="s">
        <v>29</v>
      </c>
    </row>
    <row r="31" ht="35" spans="1:13">
      <c r="A31" s="27">
        <v>60</v>
      </c>
      <c r="B31" s="28" t="s">
        <v>30</v>
      </c>
      <c r="C31" s="17">
        <f>SUM(F31:F44)</f>
        <v>2582408.79</v>
      </c>
      <c r="D31" s="14" t="s">
        <v>32</v>
      </c>
      <c r="E31" s="16" t="s">
        <v>33</v>
      </c>
      <c r="F31" s="17">
        <v>764265.47</v>
      </c>
      <c r="G31" s="16" t="s">
        <v>19</v>
      </c>
      <c r="H31" s="16" t="s">
        <v>20</v>
      </c>
      <c r="I31" s="16" t="s">
        <v>21</v>
      </c>
      <c r="J31" s="16" t="s">
        <v>22</v>
      </c>
      <c r="K31" s="16" t="s">
        <v>23</v>
      </c>
      <c r="L31" s="16" t="s">
        <v>24</v>
      </c>
      <c r="M31" s="16" t="s">
        <v>25</v>
      </c>
    </row>
    <row r="32" ht="35" spans="1:13">
      <c r="A32" s="27">
        <v>61</v>
      </c>
      <c r="B32" s="28"/>
      <c r="C32" s="17"/>
      <c r="D32" s="14" t="s">
        <v>32</v>
      </c>
      <c r="E32" s="29" t="s">
        <v>35</v>
      </c>
      <c r="F32" s="17">
        <v>96105.06</v>
      </c>
      <c r="G32" s="16" t="s">
        <v>19</v>
      </c>
      <c r="H32" s="16" t="s">
        <v>20</v>
      </c>
      <c r="I32" s="16" t="s">
        <v>21</v>
      </c>
      <c r="J32" s="16" t="s">
        <v>22</v>
      </c>
      <c r="K32" s="16" t="s">
        <v>23</v>
      </c>
      <c r="L32" s="16" t="s">
        <v>24</v>
      </c>
      <c r="M32" s="16" t="s">
        <v>25</v>
      </c>
    </row>
    <row r="33" ht="35" spans="1:13">
      <c r="A33" s="27">
        <v>62</v>
      </c>
      <c r="B33" s="28"/>
      <c r="C33" s="17"/>
      <c r="D33" s="14" t="s">
        <v>32</v>
      </c>
      <c r="E33" s="16" t="s">
        <v>36</v>
      </c>
      <c r="F33" s="17">
        <v>12156.68</v>
      </c>
      <c r="G33" s="16" t="s">
        <v>19</v>
      </c>
      <c r="H33" s="16" t="s">
        <v>20</v>
      </c>
      <c r="I33" s="16" t="s">
        <v>21</v>
      </c>
      <c r="J33" s="16" t="s">
        <v>22</v>
      </c>
      <c r="K33" s="16" t="s">
        <v>23</v>
      </c>
      <c r="L33" s="16" t="s">
        <v>24</v>
      </c>
      <c r="M33" s="16" t="s">
        <v>25</v>
      </c>
    </row>
    <row r="34" ht="35" spans="1:13">
      <c r="A34" s="27">
        <v>63</v>
      </c>
      <c r="B34" s="28"/>
      <c r="C34" s="17"/>
      <c r="D34" s="14" t="s">
        <v>32</v>
      </c>
      <c r="E34" s="16" t="s">
        <v>37</v>
      </c>
      <c r="F34" s="17">
        <v>7481.67</v>
      </c>
      <c r="G34" s="16" t="s">
        <v>19</v>
      </c>
      <c r="H34" s="16" t="s">
        <v>20</v>
      </c>
      <c r="I34" s="16" t="s">
        <v>21</v>
      </c>
      <c r="J34" s="16" t="s">
        <v>22</v>
      </c>
      <c r="K34" s="16" t="s">
        <v>23</v>
      </c>
      <c r="L34" s="16" t="s">
        <v>24</v>
      </c>
      <c r="M34" s="16" t="s">
        <v>25</v>
      </c>
    </row>
    <row r="35" ht="35" spans="1:13">
      <c r="A35" s="27">
        <v>64</v>
      </c>
      <c r="B35" s="28"/>
      <c r="C35" s="17"/>
      <c r="D35" s="14" t="s">
        <v>32</v>
      </c>
      <c r="E35" s="16" t="s">
        <v>38</v>
      </c>
      <c r="F35" s="17">
        <v>59228.38</v>
      </c>
      <c r="G35" s="16" t="s">
        <v>19</v>
      </c>
      <c r="H35" s="16" t="s">
        <v>20</v>
      </c>
      <c r="I35" s="16" t="s">
        <v>21</v>
      </c>
      <c r="J35" s="16" t="s">
        <v>22</v>
      </c>
      <c r="K35" s="16" t="s">
        <v>23</v>
      </c>
      <c r="L35" s="16" t="s">
        <v>24</v>
      </c>
      <c r="M35" s="16" t="s">
        <v>25</v>
      </c>
    </row>
    <row r="36" ht="35" spans="1:13">
      <c r="A36" s="27">
        <v>65</v>
      </c>
      <c r="B36" s="28"/>
      <c r="C36" s="17"/>
      <c r="D36" s="14" t="s">
        <v>32</v>
      </c>
      <c r="E36" s="14" t="s">
        <v>39</v>
      </c>
      <c r="F36" s="17">
        <v>757845.12</v>
      </c>
      <c r="G36" s="16" t="s">
        <v>19</v>
      </c>
      <c r="H36" s="16" t="s">
        <v>20</v>
      </c>
      <c r="I36" s="16" t="s">
        <v>21</v>
      </c>
      <c r="J36" s="16" t="s">
        <v>22</v>
      </c>
      <c r="K36" s="16" t="s">
        <v>23</v>
      </c>
      <c r="L36" s="16" t="s">
        <v>24</v>
      </c>
      <c r="M36" s="16" t="s">
        <v>25</v>
      </c>
    </row>
    <row r="37" ht="35" spans="1:13">
      <c r="A37" s="27">
        <v>67</v>
      </c>
      <c r="B37" s="28"/>
      <c r="C37" s="17"/>
      <c r="D37" s="30" t="s">
        <v>32</v>
      </c>
      <c r="E37" s="16" t="s">
        <v>40</v>
      </c>
      <c r="F37" s="17">
        <v>27115.02</v>
      </c>
      <c r="G37" s="16" t="s">
        <v>19</v>
      </c>
      <c r="H37" s="16" t="s">
        <v>20</v>
      </c>
      <c r="I37" s="16" t="s">
        <v>21</v>
      </c>
      <c r="J37" s="16" t="s">
        <v>22</v>
      </c>
      <c r="K37" s="16" t="s">
        <v>23</v>
      </c>
      <c r="L37" s="16" t="s">
        <v>24</v>
      </c>
      <c r="M37" s="16" t="s">
        <v>25</v>
      </c>
    </row>
    <row r="38" ht="35" spans="1:13">
      <c r="A38" s="27">
        <v>68</v>
      </c>
      <c r="B38" s="28"/>
      <c r="C38" s="17"/>
      <c r="D38" s="30" t="s">
        <v>32</v>
      </c>
      <c r="E38" s="16" t="s">
        <v>41</v>
      </c>
      <c r="F38" s="17">
        <v>53135.04</v>
      </c>
      <c r="G38" s="16" t="s">
        <v>19</v>
      </c>
      <c r="H38" s="16" t="s">
        <v>20</v>
      </c>
      <c r="I38" s="16" t="s">
        <v>21</v>
      </c>
      <c r="J38" s="16" t="s">
        <v>22</v>
      </c>
      <c r="K38" s="16" t="s">
        <v>23</v>
      </c>
      <c r="L38" s="16" t="s">
        <v>24</v>
      </c>
      <c r="M38" s="16" t="s">
        <v>25</v>
      </c>
    </row>
    <row r="39" ht="35" spans="1:13">
      <c r="A39" s="27">
        <v>69</v>
      </c>
      <c r="B39" s="28"/>
      <c r="C39" s="17"/>
      <c r="D39" s="30" t="s">
        <v>32</v>
      </c>
      <c r="E39" s="16" t="s">
        <v>42</v>
      </c>
      <c r="F39" s="17">
        <v>149871.8</v>
      </c>
      <c r="G39" s="16" t="s">
        <v>19</v>
      </c>
      <c r="H39" s="16" t="s">
        <v>20</v>
      </c>
      <c r="I39" s="16" t="s">
        <v>21</v>
      </c>
      <c r="J39" s="16" t="s">
        <v>22</v>
      </c>
      <c r="K39" s="16" t="s">
        <v>23</v>
      </c>
      <c r="L39" s="16" t="s">
        <v>24</v>
      </c>
      <c r="M39" s="16" t="s">
        <v>25</v>
      </c>
    </row>
    <row r="40" ht="35" spans="1:13">
      <c r="A40" s="27">
        <v>70</v>
      </c>
      <c r="B40" s="28"/>
      <c r="C40" s="17"/>
      <c r="D40" s="30" t="s">
        <v>32</v>
      </c>
      <c r="E40" s="16" t="s">
        <v>43</v>
      </c>
      <c r="F40" s="17">
        <v>244636.91</v>
      </c>
      <c r="G40" s="16" t="s">
        <v>19</v>
      </c>
      <c r="H40" s="16" t="s">
        <v>20</v>
      </c>
      <c r="I40" s="16" t="s">
        <v>21</v>
      </c>
      <c r="J40" s="16" t="s">
        <v>22</v>
      </c>
      <c r="K40" s="16" t="s">
        <v>23</v>
      </c>
      <c r="L40" s="16" t="s">
        <v>24</v>
      </c>
      <c r="M40" s="16" t="s">
        <v>25</v>
      </c>
    </row>
    <row r="41" ht="35" spans="1:13">
      <c r="A41" s="27">
        <v>71</v>
      </c>
      <c r="B41" s="28"/>
      <c r="C41" s="17"/>
      <c r="D41" s="30" t="s">
        <v>32</v>
      </c>
      <c r="E41" s="16" t="s">
        <v>44</v>
      </c>
      <c r="F41" s="18">
        <v>6263.34</v>
      </c>
      <c r="G41" s="16" t="s">
        <v>19</v>
      </c>
      <c r="H41" s="16" t="s">
        <v>20</v>
      </c>
      <c r="I41" s="16" t="s">
        <v>21</v>
      </c>
      <c r="J41" s="16" t="s">
        <v>22</v>
      </c>
      <c r="K41" s="16" t="s">
        <v>23</v>
      </c>
      <c r="L41" s="16" t="s">
        <v>24</v>
      </c>
      <c r="M41" s="16" t="s">
        <v>25</v>
      </c>
    </row>
    <row r="42" ht="35" spans="1:13">
      <c r="A42" s="27">
        <v>72</v>
      </c>
      <c r="B42" s="28"/>
      <c r="C42" s="17"/>
      <c r="D42" s="30" t="s">
        <v>32</v>
      </c>
      <c r="E42" s="16" t="s">
        <v>45</v>
      </c>
      <c r="F42" s="18">
        <v>2125</v>
      </c>
      <c r="G42" s="16" t="s">
        <v>19</v>
      </c>
      <c r="H42" s="16" t="s">
        <v>20</v>
      </c>
      <c r="I42" s="16" t="s">
        <v>21</v>
      </c>
      <c r="J42" s="16" t="s">
        <v>22</v>
      </c>
      <c r="K42" s="16" t="s">
        <v>23</v>
      </c>
      <c r="L42" s="16" t="s">
        <v>24</v>
      </c>
      <c r="M42" s="16" t="s">
        <v>25</v>
      </c>
    </row>
    <row r="43" ht="35" spans="1:13">
      <c r="A43" s="27">
        <v>73</v>
      </c>
      <c r="B43" s="28"/>
      <c r="C43" s="17"/>
      <c r="D43" s="30" t="s">
        <v>32</v>
      </c>
      <c r="E43" s="4" t="s">
        <v>46</v>
      </c>
      <c r="F43" s="31">
        <v>65280.05</v>
      </c>
      <c r="G43" s="16" t="s">
        <v>19</v>
      </c>
      <c r="H43" s="16" t="s">
        <v>20</v>
      </c>
      <c r="I43" s="16" t="s">
        <v>21</v>
      </c>
      <c r="J43" s="16" t="s">
        <v>22</v>
      </c>
      <c r="K43" s="16" t="s">
        <v>23</v>
      </c>
      <c r="L43" s="16" t="s">
        <v>24</v>
      </c>
      <c r="M43" s="16" t="s">
        <v>25</v>
      </c>
    </row>
    <row r="44" ht="35" spans="1:13">
      <c r="A44" s="27">
        <v>74</v>
      </c>
      <c r="B44" s="28"/>
      <c r="C44" s="17"/>
      <c r="D44" s="30" t="s">
        <v>32</v>
      </c>
      <c r="E44" s="14" t="s">
        <v>34</v>
      </c>
      <c r="F44" s="17">
        <f>2582408.79-SUM(F31:F43)</f>
        <v>336899.25</v>
      </c>
      <c r="G44" s="16" t="s">
        <v>19</v>
      </c>
      <c r="H44" s="16" t="s">
        <v>20</v>
      </c>
      <c r="I44" s="16" t="s">
        <v>21</v>
      </c>
      <c r="J44" s="16" t="s">
        <v>22</v>
      </c>
      <c r="K44" s="16" t="s">
        <v>23</v>
      </c>
      <c r="L44" s="16" t="s">
        <v>24</v>
      </c>
      <c r="M44" s="16" t="s">
        <v>25</v>
      </c>
    </row>
    <row r="45" ht="35" spans="1:13">
      <c r="A45" s="13"/>
      <c r="B45" s="19" t="s">
        <v>31</v>
      </c>
      <c r="C45" s="15">
        <f>SUM(F45:F51)</f>
        <v>1696851.02</v>
      </c>
      <c r="D45" s="32"/>
      <c r="E45" s="26"/>
      <c r="F45" s="17">
        <f>1431919.9-F44</f>
        <v>1095020.65</v>
      </c>
      <c r="G45" s="16" t="s">
        <v>19</v>
      </c>
      <c r="H45" s="16" t="s">
        <v>27</v>
      </c>
      <c r="I45" s="16" t="s">
        <v>21</v>
      </c>
      <c r="J45" s="16" t="s">
        <v>22</v>
      </c>
      <c r="K45" s="16" t="s">
        <v>23</v>
      </c>
      <c r="L45" s="16" t="s">
        <v>28</v>
      </c>
      <c r="M45" s="35" t="s">
        <v>29</v>
      </c>
    </row>
    <row r="46" ht="35" spans="1:13">
      <c r="A46" s="13">
        <v>75</v>
      </c>
      <c r="B46" s="22"/>
      <c r="C46" s="33"/>
      <c r="D46" s="16" t="s">
        <v>32</v>
      </c>
      <c r="E46" s="16" t="s">
        <v>47</v>
      </c>
      <c r="F46" s="17">
        <v>3545</v>
      </c>
      <c r="G46" s="16" t="s">
        <v>19</v>
      </c>
      <c r="H46" s="16" t="s">
        <v>27</v>
      </c>
      <c r="I46" s="16" t="s">
        <v>21</v>
      </c>
      <c r="J46" s="16" t="s">
        <v>22</v>
      </c>
      <c r="K46" s="16" t="s">
        <v>23</v>
      </c>
      <c r="L46" s="16" t="s">
        <v>28</v>
      </c>
      <c r="M46" s="35" t="s">
        <v>29</v>
      </c>
    </row>
    <row r="47" ht="35" spans="1:13">
      <c r="A47" s="13">
        <v>76</v>
      </c>
      <c r="B47" s="22"/>
      <c r="C47" s="33"/>
      <c r="D47" s="16" t="s">
        <v>32</v>
      </c>
      <c r="E47" s="16" t="s">
        <v>48</v>
      </c>
      <c r="F47" s="17">
        <v>53401.73</v>
      </c>
      <c r="G47" s="16" t="s">
        <v>19</v>
      </c>
      <c r="H47" s="16" t="s">
        <v>27</v>
      </c>
      <c r="I47" s="16" t="s">
        <v>21</v>
      </c>
      <c r="J47" s="16" t="s">
        <v>22</v>
      </c>
      <c r="K47" s="16" t="s">
        <v>23</v>
      </c>
      <c r="L47" s="16" t="s">
        <v>28</v>
      </c>
      <c r="M47" s="35" t="s">
        <v>29</v>
      </c>
    </row>
    <row r="48" ht="35" spans="1:13">
      <c r="A48" s="13">
        <v>77</v>
      </c>
      <c r="B48" s="22"/>
      <c r="C48" s="33"/>
      <c r="D48" s="16" t="s">
        <v>32</v>
      </c>
      <c r="E48" s="16" t="s">
        <v>49</v>
      </c>
      <c r="F48" s="17">
        <v>161725.07</v>
      </c>
      <c r="G48" s="16" t="s">
        <v>19</v>
      </c>
      <c r="H48" s="16" t="s">
        <v>27</v>
      </c>
      <c r="I48" s="16" t="s">
        <v>21</v>
      </c>
      <c r="J48" s="16" t="s">
        <v>22</v>
      </c>
      <c r="K48" s="16" t="s">
        <v>23</v>
      </c>
      <c r="L48" s="16" t="s">
        <v>28</v>
      </c>
      <c r="M48" s="35" t="s">
        <v>29</v>
      </c>
    </row>
    <row r="49" ht="35" spans="1:13">
      <c r="A49" s="13">
        <v>78</v>
      </c>
      <c r="B49" s="22"/>
      <c r="C49" s="33"/>
      <c r="D49" s="16" t="s">
        <v>32</v>
      </c>
      <c r="E49" s="16" t="s">
        <v>50</v>
      </c>
      <c r="F49" s="17">
        <v>127508.43</v>
      </c>
      <c r="G49" s="16" t="s">
        <v>19</v>
      </c>
      <c r="H49" s="16" t="s">
        <v>27</v>
      </c>
      <c r="I49" s="16" t="s">
        <v>21</v>
      </c>
      <c r="J49" s="16" t="s">
        <v>22</v>
      </c>
      <c r="K49" s="16" t="s">
        <v>23</v>
      </c>
      <c r="L49" s="16" t="s">
        <v>28</v>
      </c>
      <c r="M49" s="35" t="s">
        <v>29</v>
      </c>
    </row>
    <row r="50" ht="35" spans="1:13">
      <c r="A50" s="13">
        <v>79</v>
      </c>
      <c r="B50" s="22"/>
      <c r="C50" s="33"/>
      <c r="D50" s="16" t="s">
        <v>17</v>
      </c>
      <c r="E50" s="16" t="s">
        <v>52</v>
      </c>
      <c r="F50" s="17">
        <v>194273.43</v>
      </c>
      <c r="G50" s="16" t="s">
        <v>19</v>
      </c>
      <c r="H50" s="16" t="s">
        <v>27</v>
      </c>
      <c r="I50" s="16" t="s">
        <v>21</v>
      </c>
      <c r="J50" s="16" t="s">
        <v>22</v>
      </c>
      <c r="K50" s="16" t="s">
        <v>23</v>
      </c>
      <c r="L50" s="16" t="s">
        <v>28</v>
      </c>
      <c r="M50" s="35" t="s">
        <v>29</v>
      </c>
    </row>
    <row r="51" ht="35" spans="1:13">
      <c r="A51" s="13">
        <v>80</v>
      </c>
      <c r="B51" s="24"/>
      <c r="C51" s="34"/>
      <c r="D51" s="16" t="s">
        <v>17</v>
      </c>
      <c r="E51" s="16" t="s">
        <v>53</v>
      </c>
      <c r="F51" s="17">
        <v>61376.71</v>
      </c>
      <c r="G51" s="16" t="s">
        <v>19</v>
      </c>
      <c r="H51" s="16" t="s">
        <v>27</v>
      </c>
      <c r="I51" s="16" t="s">
        <v>21</v>
      </c>
      <c r="J51" s="16" t="s">
        <v>22</v>
      </c>
      <c r="K51" s="16" t="s">
        <v>23</v>
      </c>
      <c r="L51" s="16" t="s">
        <v>28</v>
      </c>
      <c r="M51" s="35" t="s">
        <v>29</v>
      </c>
    </row>
  </sheetData>
  <mergeCells count="13">
    <mergeCell ref="A1:M1"/>
    <mergeCell ref="B9:B15"/>
    <mergeCell ref="B16:B30"/>
    <mergeCell ref="B31:B44"/>
    <mergeCell ref="B45:B51"/>
    <mergeCell ref="C9:C15"/>
    <mergeCell ref="C16:C30"/>
    <mergeCell ref="C31:C44"/>
    <mergeCell ref="C45:C51"/>
    <mergeCell ref="D15:D16"/>
    <mergeCell ref="D44:D45"/>
    <mergeCell ref="E15:E16"/>
    <mergeCell ref="E44:E45"/>
  </mergeCells>
  <pageMargins left="0.75" right="0.75" top="1" bottom="1" header="0.5" footer="0.5"/>
  <pageSetup paperSize="9" scale="4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四夕</cp:lastModifiedBy>
  <dcterms:created xsi:type="dcterms:W3CDTF">2026-01-08T06:03:00Z</dcterms:created>
  <dcterms:modified xsi:type="dcterms:W3CDTF">2026-03-06T07:23:24Z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