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5" windowHeight="12090"/>
  </bookViews>
  <sheets>
    <sheet name="饮水" sheetId="1" r:id="rId1"/>
    <sheet name="消毒" sheetId="2" r:id="rId2"/>
  </sheets>
  <calcPr calcId="144525"/>
</workbook>
</file>

<file path=xl/sharedStrings.xml><?xml version="1.0" encoding="utf-8"?>
<sst xmlns="http://schemas.openxmlformats.org/spreadsheetml/2006/main" count="280" uniqueCount="59">
  <si>
    <t>饮水净水设备审核明细对比表</t>
  </si>
  <si>
    <t>序号</t>
  </si>
  <si>
    <t>设备名称</t>
  </si>
  <si>
    <t>参考规格型号</t>
  </si>
  <si>
    <t>参考品牌</t>
  </si>
  <si>
    <t>规格、功能、技术要求</t>
  </si>
  <si>
    <t>单位</t>
  </si>
  <si>
    <t>报审 数量</t>
  </si>
  <si>
    <t>报审单价
（元）</t>
  </si>
  <si>
    <t>报审合价
（元）</t>
  </si>
  <si>
    <t>审定 数量</t>
  </si>
  <si>
    <t>审定单价（元）</t>
  </si>
  <si>
    <t>审定合价（元）</t>
  </si>
  <si>
    <t>核减金额（元）</t>
  </si>
  <si>
    <t>备注</t>
  </si>
  <si>
    <t>饮水设备</t>
  </si>
  <si>
    <t>DT90-M400</t>
  </si>
  <si>
    <t>碧水源</t>
  </si>
  <si>
    <t>●净水工艺：纳滤
(PP+UDF+PP+DF*2+T33+UV)
●净水流量： 1.05L/min(400G)
●产品尺寸：
D540 ×W530 ×H1720（ mm）                           ●热胆容积：60L                                 ●取水口：一开一温</t>
  </si>
  <si>
    <t>台</t>
  </si>
  <si>
    <t>D994S</t>
  </si>
  <si>
    <t>●净水工艺：纳滤
(PP+UDF+PP+DF*2+T33+UV)
●净水流量：0.74L/min(300G)                          ●产品尺寸：D550 ×W1220 × H1550（mm）                       ●热胆容积：26L                                  ●取水口：四温水</t>
  </si>
  <si>
    <t>DT90-S200</t>
  </si>
  <si>
    <t>●净水工艺：纳滤
(PP+UDF+PP+DF+T33+UV)
●净水流量：0.52L/min(200G)                     ●产品尺寸：
D430 ×W385 ×H1440（ mm）                       ●热胆容积：15L                                   ●取水口：一开一净水</t>
  </si>
  <si>
    <t>合计</t>
  </si>
  <si>
    <t>清洁设备审核明细对比表</t>
  </si>
  <si>
    <t>卫生间热水器</t>
  </si>
  <si>
    <t>一体式铸铝加热体，环流式加热高效均匀，水电分离设计，功率2000W</t>
  </si>
  <si>
    <t>升降平台</t>
  </si>
  <si>
    <t>直线型平板升降机
升高：≥10M
最大承重：≥500KG
台面延展：≥9M</t>
  </si>
  <si>
    <t>驾驶式洗地机</t>
  </si>
  <si>
    <t>清洁宽度（mm) 560
工作效率（m2/H) 3350
工作电压（V） 24
充电电压（V） 220
充电电流（A） 15
蓄电池电压（V） 12*2
蓄电池容量（AH） 120
蓄电池重量（Kg) 38.6*2
充电时间（H） 8～10
总功率（W） 1600
续航时间（H） 3.5
驱动形式 后桥驱动
驱动功率（W） 500
前进速度（km/h) 5.6
后退速度（km/h) 2.7
爬坡能力（%） 15
刷盘直径（mm) 530
盘刷直径 (mm) 560
盘刷压力（Kg) 26
刷盘电机功率（W) 550
吸水电机功率（W） 450
真空吸力（mm/H2O) 1500
水扒长度（mm) 820
清水箱容积（L） 70
污水箱容积（L） 80                                                                                                                    产品重量(kg) 155                                                                                                                      车身尺寸(mm) 1285*655*1075
包装尺寸(mm) 1425*785*1255
产品重量(kg) 155
水扒升降方式 电动</t>
  </si>
  <si>
    <t>吸尘吸水机</t>
  </si>
  <si>
    <t>电压：220V
功率：2400W 
容量：80L
噪音：72dB
真空度：26kPa
气流量：106L/S                                                             电源线长度：10M</t>
  </si>
  <si>
    <t>鼓风机</t>
  </si>
  <si>
    <t>电压：220V
功率：750W
出风量：110、130、160M3 /min</t>
  </si>
  <si>
    <t>保洁垃圾桶</t>
  </si>
  <si>
    <t>240L，户外用，</t>
  </si>
  <si>
    <t>个</t>
  </si>
  <si>
    <t>阻燃垃圾桶</t>
  </si>
  <si>
    <t>尺寸约30*21*30MM，15L，PP材质</t>
  </si>
  <si>
    <t>只</t>
  </si>
  <si>
    <t>脚踏式垃圾桶</t>
  </si>
  <si>
    <t>尺寸约412*394*424MM，30升，塑料材质，防老化，加厚</t>
  </si>
  <si>
    <t>脚踏踏垃圾桶</t>
  </si>
  <si>
    <t>尺寸约550*470*950mm，120L，带盖，实心轴加强轮，防滑手柄</t>
  </si>
  <si>
    <t>手推洗地机</t>
  </si>
  <si>
    <t>手推洗地机，洗擦吸三合一功能，清水箱45L，污水箱50L,24V/100A电池，工作效率2800㎡/h，刷盘宽度510mm，吸水扒宽度825mm，爬坡率8%，刷盘功率550W，吸风功率550W</t>
  </si>
  <si>
    <t>高压冲洗车</t>
  </si>
  <si>
    <t>侧喷前喷对冲。用途：清洗，除尘，去污；动力类型：电动；类型：高压清洗机；功能：水洗式</t>
  </si>
  <si>
    <t>液压推车</t>
  </si>
  <si>
    <t>额定负载：2500KG；货叉最低高度：85mm；货叉最高高度：200mm；</t>
  </si>
  <si>
    <t>防滑警示牌</t>
  </si>
  <si>
    <t>A字牌，小心地滑，中英文双语警示标识</t>
  </si>
  <si>
    <t>卷纸盒</t>
  </si>
  <si>
    <t>壁挂式大卷纸盒</t>
  </si>
  <si>
    <t>擦手纸盒</t>
  </si>
  <si>
    <t>壁挂式擦手纸盒</t>
  </si>
  <si>
    <t>工作中提示牌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</si>
</sst>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;[Red]\-0.00\ "/>
    <numFmt numFmtId="177" formatCode="0.00_ "/>
    <numFmt numFmtId="178" formatCode="0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0" borderId="0"/>
    <xf numFmtId="0" fontId="18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45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2" xfId="5" applyFont="1" applyBorder="1" applyAlignment="1" applyProtection="1">
      <alignment horizontal="left" vertical="center" wrapText="1"/>
      <protection locked="0"/>
    </xf>
    <xf numFmtId="0" fontId="6" fillId="0" borderId="2" xfId="5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2" xfId="5" applyNumberFormat="1" applyFont="1" applyBorder="1" applyAlignment="1" applyProtection="1">
      <alignment horizontal="center" vertical="center" wrapText="1"/>
      <protection locked="0"/>
    </xf>
    <xf numFmtId="0" fontId="6" fillId="0" borderId="2" xfId="5" applyFont="1" applyBorder="1" applyAlignment="1" applyProtection="1">
      <alignment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5" fillId="0" borderId="4" xfId="45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/>
    </xf>
    <xf numFmtId="0" fontId="5" fillId="0" borderId="2" xfId="45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45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topLeftCell="A34" workbookViewId="0">
      <selection activeCell="L45" sqref="L45"/>
    </sheetView>
  </sheetViews>
  <sheetFormatPr defaultColWidth="9" defaultRowHeight="12"/>
  <cols>
    <col min="1" max="1" width="4.375" style="3" customWidth="1"/>
    <col min="2" max="2" width="13.25" style="3" customWidth="1"/>
    <col min="3" max="3" width="11.125" style="4" customWidth="1"/>
    <col min="4" max="4" width="8.125" style="4" customWidth="1"/>
    <col min="5" max="5" width="34.775" style="5" customWidth="1"/>
    <col min="6" max="6" width="5" style="1" customWidth="1"/>
    <col min="7" max="7" width="5.125" style="6" customWidth="1"/>
    <col min="8" max="8" width="9.30833333333333" style="7" customWidth="1"/>
    <col min="9" max="9" width="9.95" style="7" customWidth="1"/>
    <col min="10" max="10" width="5.125" style="6" customWidth="1"/>
    <col min="11" max="11" width="9.075" style="8" customWidth="1"/>
    <col min="12" max="12" width="10.125" style="7" customWidth="1"/>
    <col min="13" max="13" width="9.25" style="7" customWidth="1"/>
    <col min="14" max="14" width="6.625" style="7" customWidth="1"/>
    <col min="15" max="15" width="12.75" style="1" customWidth="1"/>
    <col min="16" max="16384" width="9" style="1"/>
  </cols>
  <sheetData>
    <row r="1" s="1" customFormat="1" ht="39.95" customHeight="1" spans="1:14">
      <c r="A1" s="9" t="s">
        <v>0</v>
      </c>
      <c r="B1" s="9"/>
      <c r="C1" s="10"/>
      <c r="D1" s="10"/>
      <c r="E1" s="11"/>
      <c r="F1" s="9"/>
      <c r="G1" s="12"/>
      <c r="H1" s="13"/>
      <c r="I1" s="13"/>
      <c r="J1" s="12"/>
      <c r="K1" s="39"/>
      <c r="L1" s="13"/>
      <c r="M1" s="13"/>
      <c r="N1" s="13"/>
    </row>
    <row r="2" s="1" customFormat="1" ht="40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6" t="s">
        <v>7</v>
      </c>
      <c r="H2" s="17" t="s">
        <v>8</v>
      </c>
      <c r="I2" s="17" t="s">
        <v>9</v>
      </c>
      <c r="J2" s="16" t="s">
        <v>10</v>
      </c>
      <c r="K2" s="40" t="s">
        <v>11</v>
      </c>
      <c r="L2" s="17" t="s">
        <v>12</v>
      </c>
      <c r="M2" s="17" t="s">
        <v>13</v>
      </c>
      <c r="N2" s="17" t="s">
        <v>14</v>
      </c>
    </row>
    <row r="3" s="2" customFormat="1" ht="35" customHeight="1" spans="1:15">
      <c r="A3" s="45">
        <v>1</v>
      </c>
      <c r="B3" s="46" t="s">
        <v>15</v>
      </c>
      <c r="C3" s="20" t="s">
        <v>16</v>
      </c>
      <c r="D3" s="20" t="s">
        <v>17</v>
      </c>
      <c r="E3" s="47" t="s">
        <v>18</v>
      </c>
      <c r="F3" s="46" t="s">
        <v>19</v>
      </c>
      <c r="G3" s="20">
        <v>1</v>
      </c>
      <c r="H3" s="48">
        <v>16000</v>
      </c>
      <c r="I3" s="49">
        <f t="shared" ref="I3:I42" si="0">ROUND(G3*H3,2)</f>
        <v>16000</v>
      </c>
      <c r="J3" s="20">
        <v>1</v>
      </c>
      <c r="K3" s="48">
        <v>14500</v>
      </c>
      <c r="L3" s="50">
        <f t="shared" ref="L3:L42" si="1">ROUND(J3*K3,2)</f>
        <v>14500</v>
      </c>
      <c r="M3" s="50">
        <f t="shared" ref="M3:M42" si="2">ROUND(I3-L3,2)</f>
        <v>1500</v>
      </c>
      <c r="N3" s="43"/>
      <c r="O3" s="1"/>
    </row>
    <row r="4" s="2" customFormat="1" ht="35" customHeight="1" spans="1:15">
      <c r="A4" s="45">
        <v>2</v>
      </c>
      <c r="B4" s="46" t="s">
        <v>15</v>
      </c>
      <c r="C4" s="20" t="s">
        <v>20</v>
      </c>
      <c r="D4" s="20" t="s">
        <v>17</v>
      </c>
      <c r="E4" s="47" t="s">
        <v>21</v>
      </c>
      <c r="F4" s="46" t="s">
        <v>19</v>
      </c>
      <c r="G4" s="20">
        <v>1</v>
      </c>
      <c r="H4" s="48">
        <v>18000</v>
      </c>
      <c r="I4" s="49">
        <f t="shared" si="0"/>
        <v>18000</v>
      </c>
      <c r="J4" s="20">
        <v>1</v>
      </c>
      <c r="K4" s="48">
        <v>16800</v>
      </c>
      <c r="L4" s="50">
        <f t="shared" si="1"/>
        <v>16800</v>
      </c>
      <c r="M4" s="50">
        <f t="shared" si="2"/>
        <v>1200</v>
      </c>
      <c r="N4" s="43"/>
      <c r="O4" s="1"/>
    </row>
    <row r="5" s="2" customFormat="1" ht="35" customHeight="1" spans="1:15">
      <c r="A5" s="45">
        <v>3</v>
      </c>
      <c r="B5" s="46" t="s">
        <v>15</v>
      </c>
      <c r="C5" s="20" t="s">
        <v>16</v>
      </c>
      <c r="D5" s="20" t="s">
        <v>17</v>
      </c>
      <c r="E5" s="47" t="s">
        <v>18</v>
      </c>
      <c r="F5" s="46" t="s">
        <v>19</v>
      </c>
      <c r="G5" s="20">
        <v>1</v>
      </c>
      <c r="H5" s="48">
        <v>16000</v>
      </c>
      <c r="I5" s="49">
        <f t="shared" si="0"/>
        <v>16000</v>
      </c>
      <c r="J5" s="20">
        <v>1</v>
      </c>
      <c r="K5" s="48">
        <v>14500</v>
      </c>
      <c r="L5" s="50">
        <f t="shared" si="1"/>
        <v>14500</v>
      </c>
      <c r="M5" s="50">
        <f t="shared" si="2"/>
        <v>1500</v>
      </c>
      <c r="N5" s="43"/>
      <c r="O5" s="1"/>
    </row>
    <row r="6" s="2" customFormat="1" ht="35" customHeight="1" spans="1:15">
      <c r="A6" s="45">
        <v>4</v>
      </c>
      <c r="B6" s="46" t="s">
        <v>15</v>
      </c>
      <c r="C6" s="20" t="s">
        <v>20</v>
      </c>
      <c r="D6" s="20" t="s">
        <v>17</v>
      </c>
      <c r="E6" s="47" t="s">
        <v>21</v>
      </c>
      <c r="F6" s="46" t="s">
        <v>19</v>
      </c>
      <c r="G6" s="20">
        <v>1</v>
      </c>
      <c r="H6" s="48">
        <v>18000</v>
      </c>
      <c r="I6" s="49">
        <f t="shared" si="0"/>
        <v>18000</v>
      </c>
      <c r="J6" s="20">
        <v>1</v>
      </c>
      <c r="K6" s="48">
        <v>16800</v>
      </c>
      <c r="L6" s="50">
        <f t="shared" si="1"/>
        <v>16800</v>
      </c>
      <c r="M6" s="50">
        <f t="shared" si="2"/>
        <v>1200</v>
      </c>
      <c r="N6" s="43"/>
      <c r="O6" s="1"/>
    </row>
    <row r="7" s="2" customFormat="1" ht="35" customHeight="1" spans="1:15">
      <c r="A7" s="45">
        <v>5</v>
      </c>
      <c r="B7" s="46" t="s">
        <v>15</v>
      </c>
      <c r="C7" s="20" t="s">
        <v>16</v>
      </c>
      <c r="D7" s="20" t="s">
        <v>17</v>
      </c>
      <c r="E7" s="47" t="s">
        <v>18</v>
      </c>
      <c r="F7" s="46" t="s">
        <v>19</v>
      </c>
      <c r="G7" s="20">
        <v>1</v>
      </c>
      <c r="H7" s="48">
        <v>16000</v>
      </c>
      <c r="I7" s="49">
        <f t="shared" si="0"/>
        <v>16000</v>
      </c>
      <c r="J7" s="20">
        <v>1</v>
      </c>
      <c r="K7" s="48">
        <v>14500</v>
      </c>
      <c r="L7" s="50">
        <f t="shared" si="1"/>
        <v>14500</v>
      </c>
      <c r="M7" s="50">
        <f t="shared" si="2"/>
        <v>1500</v>
      </c>
      <c r="N7" s="43"/>
      <c r="O7" s="1"/>
    </row>
    <row r="8" s="2" customFormat="1" ht="35" customHeight="1" spans="1:15">
      <c r="A8" s="45">
        <v>6</v>
      </c>
      <c r="B8" s="46" t="s">
        <v>15</v>
      </c>
      <c r="C8" s="20" t="s">
        <v>20</v>
      </c>
      <c r="D8" s="20" t="s">
        <v>17</v>
      </c>
      <c r="E8" s="47" t="s">
        <v>21</v>
      </c>
      <c r="F8" s="46" t="s">
        <v>19</v>
      </c>
      <c r="G8" s="20">
        <v>1</v>
      </c>
      <c r="H8" s="48">
        <v>18000</v>
      </c>
      <c r="I8" s="49">
        <f t="shared" si="0"/>
        <v>18000</v>
      </c>
      <c r="J8" s="20">
        <v>1</v>
      </c>
      <c r="K8" s="48">
        <v>16800</v>
      </c>
      <c r="L8" s="50">
        <f t="shared" si="1"/>
        <v>16800</v>
      </c>
      <c r="M8" s="50">
        <f t="shared" si="2"/>
        <v>1200</v>
      </c>
      <c r="N8" s="43"/>
      <c r="O8" s="1"/>
    </row>
    <row r="9" s="2" customFormat="1" ht="35" customHeight="1" spans="1:15">
      <c r="A9" s="45">
        <v>7</v>
      </c>
      <c r="B9" s="46" t="s">
        <v>15</v>
      </c>
      <c r="C9" s="20" t="s">
        <v>16</v>
      </c>
      <c r="D9" s="20" t="s">
        <v>17</v>
      </c>
      <c r="E9" s="47" t="s">
        <v>18</v>
      </c>
      <c r="F9" s="46" t="s">
        <v>19</v>
      </c>
      <c r="G9" s="20">
        <v>1</v>
      </c>
      <c r="H9" s="48">
        <v>16000</v>
      </c>
      <c r="I9" s="49">
        <f t="shared" si="0"/>
        <v>16000</v>
      </c>
      <c r="J9" s="20">
        <v>1</v>
      </c>
      <c r="K9" s="48">
        <v>14500</v>
      </c>
      <c r="L9" s="50">
        <f t="shared" si="1"/>
        <v>14500</v>
      </c>
      <c r="M9" s="50">
        <f t="shared" si="2"/>
        <v>1500</v>
      </c>
      <c r="N9" s="43"/>
      <c r="O9" s="1"/>
    </row>
    <row r="10" s="2" customFormat="1" ht="35" customHeight="1" spans="1:15">
      <c r="A10" s="45">
        <v>8</v>
      </c>
      <c r="B10" s="46" t="s">
        <v>15</v>
      </c>
      <c r="C10" s="20" t="s">
        <v>20</v>
      </c>
      <c r="D10" s="20" t="s">
        <v>17</v>
      </c>
      <c r="E10" s="47" t="s">
        <v>21</v>
      </c>
      <c r="F10" s="46" t="s">
        <v>19</v>
      </c>
      <c r="G10" s="20">
        <v>1</v>
      </c>
      <c r="H10" s="48">
        <v>18000</v>
      </c>
      <c r="I10" s="49">
        <f t="shared" si="0"/>
        <v>18000</v>
      </c>
      <c r="J10" s="20">
        <v>1</v>
      </c>
      <c r="K10" s="48">
        <v>16800</v>
      </c>
      <c r="L10" s="50">
        <f t="shared" si="1"/>
        <v>16800</v>
      </c>
      <c r="M10" s="50">
        <f t="shared" si="2"/>
        <v>1200</v>
      </c>
      <c r="N10" s="43"/>
      <c r="O10" s="1"/>
    </row>
    <row r="11" s="2" customFormat="1" ht="35" customHeight="1" spans="1:15">
      <c r="A11" s="45">
        <v>9</v>
      </c>
      <c r="B11" s="46" t="s">
        <v>15</v>
      </c>
      <c r="C11" s="20" t="s">
        <v>16</v>
      </c>
      <c r="D11" s="20" t="s">
        <v>17</v>
      </c>
      <c r="E11" s="47" t="s">
        <v>18</v>
      </c>
      <c r="F11" s="46" t="s">
        <v>19</v>
      </c>
      <c r="G11" s="20">
        <v>1</v>
      </c>
      <c r="H11" s="48">
        <v>16000</v>
      </c>
      <c r="I11" s="49">
        <f t="shared" si="0"/>
        <v>16000</v>
      </c>
      <c r="J11" s="20">
        <v>1</v>
      </c>
      <c r="K11" s="48">
        <v>14500</v>
      </c>
      <c r="L11" s="50">
        <f t="shared" si="1"/>
        <v>14500</v>
      </c>
      <c r="M11" s="50">
        <f t="shared" si="2"/>
        <v>1500</v>
      </c>
      <c r="N11" s="43"/>
      <c r="O11" s="1"/>
    </row>
    <row r="12" s="2" customFormat="1" ht="35" customHeight="1" spans="1:15">
      <c r="A12" s="45">
        <v>10</v>
      </c>
      <c r="B12" s="46" t="s">
        <v>15</v>
      </c>
      <c r="C12" s="20" t="s">
        <v>20</v>
      </c>
      <c r="D12" s="20" t="s">
        <v>17</v>
      </c>
      <c r="E12" s="47" t="s">
        <v>21</v>
      </c>
      <c r="F12" s="46" t="s">
        <v>19</v>
      </c>
      <c r="G12" s="20">
        <v>1</v>
      </c>
      <c r="H12" s="48">
        <v>18000</v>
      </c>
      <c r="I12" s="49">
        <f t="shared" si="0"/>
        <v>18000</v>
      </c>
      <c r="J12" s="20">
        <v>1</v>
      </c>
      <c r="K12" s="48">
        <v>16800</v>
      </c>
      <c r="L12" s="50">
        <f t="shared" si="1"/>
        <v>16800</v>
      </c>
      <c r="M12" s="50">
        <f t="shared" si="2"/>
        <v>1200</v>
      </c>
      <c r="N12" s="43"/>
      <c r="O12" s="1"/>
    </row>
    <row r="13" s="2" customFormat="1" ht="35" customHeight="1" spans="1:15">
      <c r="A13" s="45">
        <v>11</v>
      </c>
      <c r="B13" s="46" t="s">
        <v>15</v>
      </c>
      <c r="C13" s="20" t="s">
        <v>16</v>
      </c>
      <c r="D13" s="20" t="s">
        <v>17</v>
      </c>
      <c r="E13" s="47" t="s">
        <v>18</v>
      </c>
      <c r="F13" s="46" t="s">
        <v>19</v>
      </c>
      <c r="G13" s="20">
        <v>1</v>
      </c>
      <c r="H13" s="48">
        <v>16000</v>
      </c>
      <c r="I13" s="49">
        <f t="shared" si="0"/>
        <v>16000</v>
      </c>
      <c r="J13" s="20">
        <v>1</v>
      </c>
      <c r="K13" s="48">
        <v>14500</v>
      </c>
      <c r="L13" s="50">
        <f t="shared" si="1"/>
        <v>14500</v>
      </c>
      <c r="M13" s="50">
        <f t="shared" si="2"/>
        <v>1500</v>
      </c>
      <c r="N13" s="43"/>
      <c r="O13" s="1"/>
    </row>
    <row r="14" s="2" customFormat="1" ht="35" customHeight="1" spans="1:15">
      <c r="A14" s="45">
        <v>12</v>
      </c>
      <c r="B14" s="46" t="s">
        <v>15</v>
      </c>
      <c r="C14" s="20" t="s">
        <v>20</v>
      </c>
      <c r="D14" s="20" t="s">
        <v>17</v>
      </c>
      <c r="E14" s="47" t="s">
        <v>21</v>
      </c>
      <c r="F14" s="46" t="s">
        <v>19</v>
      </c>
      <c r="G14" s="20">
        <v>1</v>
      </c>
      <c r="H14" s="48">
        <v>18000</v>
      </c>
      <c r="I14" s="49">
        <f t="shared" si="0"/>
        <v>18000</v>
      </c>
      <c r="J14" s="20">
        <v>1</v>
      </c>
      <c r="K14" s="48">
        <v>16800</v>
      </c>
      <c r="L14" s="50">
        <f t="shared" si="1"/>
        <v>16800</v>
      </c>
      <c r="M14" s="50">
        <f t="shared" si="2"/>
        <v>1200</v>
      </c>
      <c r="N14" s="43"/>
      <c r="O14" s="1"/>
    </row>
    <row r="15" s="2" customFormat="1" ht="35" customHeight="1" spans="1:15">
      <c r="A15" s="45">
        <v>13</v>
      </c>
      <c r="B15" s="46" t="s">
        <v>15</v>
      </c>
      <c r="C15" s="20" t="s">
        <v>16</v>
      </c>
      <c r="D15" s="20" t="s">
        <v>17</v>
      </c>
      <c r="E15" s="47" t="s">
        <v>18</v>
      </c>
      <c r="F15" s="46" t="s">
        <v>19</v>
      </c>
      <c r="G15" s="20">
        <v>1</v>
      </c>
      <c r="H15" s="48">
        <v>16000</v>
      </c>
      <c r="I15" s="49">
        <f t="shared" si="0"/>
        <v>16000</v>
      </c>
      <c r="J15" s="20">
        <v>1</v>
      </c>
      <c r="K15" s="48">
        <v>14500</v>
      </c>
      <c r="L15" s="50">
        <f t="shared" si="1"/>
        <v>14500</v>
      </c>
      <c r="M15" s="50">
        <f t="shared" si="2"/>
        <v>1500</v>
      </c>
      <c r="N15" s="43"/>
      <c r="O15" s="1"/>
    </row>
    <row r="16" s="2" customFormat="1" ht="35" customHeight="1" spans="1:15">
      <c r="A16" s="45">
        <v>14</v>
      </c>
      <c r="B16" s="46" t="s">
        <v>15</v>
      </c>
      <c r="C16" s="20" t="s">
        <v>20</v>
      </c>
      <c r="D16" s="20" t="s">
        <v>17</v>
      </c>
      <c r="E16" s="47" t="s">
        <v>21</v>
      </c>
      <c r="F16" s="46" t="s">
        <v>19</v>
      </c>
      <c r="G16" s="20">
        <v>1</v>
      </c>
      <c r="H16" s="48">
        <v>18000</v>
      </c>
      <c r="I16" s="49">
        <f t="shared" si="0"/>
        <v>18000</v>
      </c>
      <c r="J16" s="20">
        <v>1</v>
      </c>
      <c r="K16" s="48">
        <v>16800</v>
      </c>
      <c r="L16" s="50">
        <f t="shared" si="1"/>
        <v>16800</v>
      </c>
      <c r="M16" s="50">
        <f t="shared" si="2"/>
        <v>1200</v>
      </c>
      <c r="N16" s="43"/>
      <c r="O16" s="1"/>
    </row>
    <row r="17" s="2" customFormat="1" ht="35" customHeight="1" spans="1:15">
      <c r="A17" s="45">
        <v>15</v>
      </c>
      <c r="B17" s="46" t="s">
        <v>15</v>
      </c>
      <c r="C17" s="20" t="s">
        <v>16</v>
      </c>
      <c r="D17" s="20" t="s">
        <v>17</v>
      </c>
      <c r="E17" s="47" t="s">
        <v>18</v>
      </c>
      <c r="F17" s="46" t="s">
        <v>19</v>
      </c>
      <c r="G17" s="20">
        <v>1</v>
      </c>
      <c r="H17" s="48">
        <v>16000</v>
      </c>
      <c r="I17" s="49">
        <f t="shared" si="0"/>
        <v>16000</v>
      </c>
      <c r="J17" s="20">
        <v>1</v>
      </c>
      <c r="K17" s="48">
        <v>14500</v>
      </c>
      <c r="L17" s="50">
        <f t="shared" si="1"/>
        <v>14500</v>
      </c>
      <c r="M17" s="50">
        <f t="shared" si="2"/>
        <v>1500</v>
      </c>
      <c r="N17" s="43"/>
      <c r="O17" s="1"/>
    </row>
    <row r="18" s="2" customFormat="1" ht="35" customHeight="1" spans="1:15">
      <c r="A18" s="45">
        <v>16</v>
      </c>
      <c r="B18" s="46" t="s">
        <v>15</v>
      </c>
      <c r="C18" s="20" t="s">
        <v>20</v>
      </c>
      <c r="D18" s="20" t="s">
        <v>17</v>
      </c>
      <c r="E18" s="47" t="s">
        <v>21</v>
      </c>
      <c r="F18" s="46" t="s">
        <v>19</v>
      </c>
      <c r="G18" s="20">
        <v>1</v>
      </c>
      <c r="H18" s="48">
        <v>18000</v>
      </c>
      <c r="I18" s="49">
        <f t="shared" si="0"/>
        <v>18000</v>
      </c>
      <c r="J18" s="20">
        <v>1</v>
      </c>
      <c r="K18" s="48">
        <v>16800</v>
      </c>
      <c r="L18" s="50">
        <f t="shared" si="1"/>
        <v>16800</v>
      </c>
      <c r="M18" s="50">
        <f t="shared" si="2"/>
        <v>1200</v>
      </c>
      <c r="N18" s="43"/>
      <c r="O18" s="1"/>
    </row>
    <row r="19" s="2" customFormat="1" ht="35" customHeight="1" spans="1:15">
      <c r="A19" s="45">
        <v>17</v>
      </c>
      <c r="B19" s="46" t="s">
        <v>15</v>
      </c>
      <c r="C19" s="20" t="s">
        <v>16</v>
      </c>
      <c r="D19" s="20" t="s">
        <v>17</v>
      </c>
      <c r="E19" s="47" t="s">
        <v>18</v>
      </c>
      <c r="F19" s="46" t="s">
        <v>19</v>
      </c>
      <c r="G19" s="20">
        <v>1</v>
      </c>
      <c r="H19" s="48">
        <v>16000</v>
      </c>
      <c r="I19" s="49">
        <f t="shared" si="0"/>
        <v>16000</v>
      </c>
      <c r="J19" s="20">
        <v>1</v>
      </c>
      <c r="K19" s="48">
        <v>14500</v>
      </c>
      <c r="L19" s="50">
        <f t="shared" si="1"/>
        <v>14500</v>
      </c>
      <c r="M19" s="50">
        <f t="shared" si="2"/>
        <v>1500</v>
      </c>
      <c r="N19" s="43"/>
      <c r="O19" s="1"/>
    </row>
    <row r="20" s="2" customFormat="1" ht="35" customHeight="1" spans="1:15">
      <c r="A20" s="45">
        <v>18</v>
      </c>
      <c r="B20" s="46" t="s">
        <v>15</v>
      </c>
      <c r="C20" s="20" t="s">
        <v>20</v>
      </c>
      <c r="D20" s="20" t="s">
        <v>17</v>
      </c>
      <c r="E20" s="47" t="s">
        <v>21</v>
      </c>
      <c r="F20" s="46" t="s">
        <v>19</v>
      </c>
      <c r="G20" s="20">
        <v>1</v>
      </c>
      <c r="H20" s="48">
        <v>18000</v>
      </c>
      <c r="I20" s="49">
        <f t="shared" si="0"/>
        <v>18000</v>
      </c>
      <c r="J20" s="20">
        <v>1</v>
      </c>
      <c r="K20" s="48">
        <v>16800</v>
      </c>
      <c r="L20" s="50">
        <f t="shared" si="1"/>
        <v>16800</v>
      </c>
      <c r="M20" s="50">
        <f t="shared" si="2"/>
        <v>1200</v>
      </c>
      <c r="N20" s="43"/>
      <c r="O20" s="1"/>
    </row>
    <row r="21" s="2" customFormat="1" ht="35" customHeight="1" spans="1:15">
      <c r="A21" s="45">
        <v>19</v>
      </c>
      <c r="B21" s="46" t="s">
        <v>15</v>
      </c>
      <c r="C21" s="20" t="s">
        <v>16</v>
      </c>
      <c r="D21" s="20" t="s">
        <v>17</v>
      </c>
      <c r="E21" s="47" t="s">
        <v>18</v>
      </c>
      <c r="F21" s="46" t="s">
        <v>19</v>
      </c>
      <c r="G21" s="20">
        <v>1</v>
      </c>
      <c r="H21" s="48">
        <v>16000</v>
      </c>
      <c r="I21" s="49">
        <f t="shared" si="0"/>
        <v>16000</v>
      </c>
      <c r="J21" s="20">
        <v>1</v>
      </c>
      <c r="K21" s="48">
        <v>14500</v>
      </c>
      <c r="L21" s="50">
        <f t="shared" si="1"/>
        <v>14500</v>
      </c>
      <c r="M21" s="50">
        <f t="shared" si="2"/>
        <v>1500</v>
      </c>
      <c r="N21" s="43"/>
      <c r="O21" s="1"/>
    </row>
    <row r="22" s="2" customFormat="1" ht="35" customHeight="1" spans="1:15">
      <c r="A22" s="45">
        <v>20</v>
      </c>
      <c r="B22" s="46" t="s">
        <v>15</v>
      </c>
      <c r="C22" s="20" t="s">
        <v>20</v>
      </c>
      <c r="D22" s="20" t="s">
        <v>17</v>
      </c>
      <c r="E22" s="47" t="s">
        <v>21</v>
      </c>
      <c r="F22" s="46" t="s">
        <v>19</v>
      </c>
      <c r="G22" s="20">
        <v>1</v>
      </c>
      <c r="H22" s="48">
        <v>18000</v>
      </c>
      <c r="I22" s="49">
        <f t="shared" si="0"/>
        <v>18000</v>
      </c>
      <c r="J22" s="20">
        <v>1</v>
      </c>
      <c r="K22" s="48">
        <v>16800</v>
      </c>
      <c r="L22" s="50">
        <f t="shared" si="1"/>
        <v>16800</v>
      </c>
      <c r="M22" s="50">
        <f t="shared" si="2"/>
        <v>1200</v>
      </c>
      <c r="N22" s="43"/>
      <c r="O22" s="1"/>
    </row>
    <row r="23" s="2" customFormat="1" ht="35" customHeight="1" spans="1:15">
      <c r="A23" s="45">
        <v>21</v>
      </c>
      <c r="B23" s="46" t="s">
        <v>15</v>
      </c>
      <c r="C23" s="20" t="s">
        <v>16</v>
      </c>
      <c r="D23" s="20" t="s">
        <v>17</v>
      </c>
      <c r="E23" s="47" t="s">
        <v>18</v>
      </c>
      <c r="F23" s="46" t="s">
        <v>19</v>
      </c>
      <c r="G23" s="20">
        <v>1</v>
      </c>
      <c r="H23" s="48">
        <v>16000</v>
      </c>
      <c r="I23" s="49">
        <f t="shared" si="0"/>
        <v>16000</v>
      </c>
      <c r="J23" s="20">
        <v>1</v>
      </c>
      <c r="K23" s="48">
        <v>14500</v>
      </c>
      <c r="L23" s="50">
        <f t="shared" si="1"/>
        <v>14500</v>
      </c>
      <c r="M23" s="50">
        <f t="shared" si="2"/>
        <v>1500</v>
      </c>
      <c r="N23" s="43"/>
      <c r="O23" s="1"/>
    </row>
    <row r="24" s="2" customFormat="1" ht="35" customHeight="1" spans="1:15">
      <c r="A24" s="45">
        <v>22</v>
      </c>
      <c r="B24" s="46" t="s">
        <v>15</v>
      </c>
      <c r="C24" s="20" t="s">
        <v>20</v>
      </c>
      <c r="D24" s="20" t="s">
        <v>17</v>
      </c>
      <c r="E24" s="47" t="s">
        <v>21</v>
      </c>
      <c r="F24" s="46" t="s">
        <v>19</v>
      </c>
      <c r="G24" s="20">
        <v>1</v>
      </c>
      <c r="H24" s="48">
        <v>18000</v>
      </c>
      <c r="I24" s="49">
        <f t="shared" si="0"/>
        <v>18000</v>
      </c>
      <c r="J24" s="20">
        <v>1</v>
      </c>
      <c r="K24" s="48">
        <v>16800</v>
      </c>
      <c r="L24" s="50">
        <f t="shared" si="1"/>
        <v>16800</v>
      </c>
      <c r="M24" s="50">
        <f t="shared" si="2"/>
        <v>1200</v>
      </c>
      <c r="N24" s="43"/>
      <c r="O24" s="1"/>
    </row>
    <row r="25" s="2" customFormat="1" ht="35" customHeight="1" spans="1:15">
      <c r="A25" s="45">
        <v>23</v>
      </c>
      <c r="B25" s="46" t="s">
        <v>15</v>
      </c>
      <c r="C25" s="20" t="s">
        <v>16</v>
      </c>
      <c r="D25" s="20" t="s">
        <v>17</v>
      </c>
      <c r="E25" s="47" t="s">
        <v>18</v>
      </c>
      <c r="F25" s="46" t="s">
        <v>19</v>
      </c>
      <c r="G25" s="20">
        <v>1</v>
      </c>
      <c r="H25" s="48">
        <v>16000</v>
      </c>
      <c r="I25" s="49">
        <f t="shared" si="0"/>
        <v>16000</v>
      </c>
      <c r="J25" s="20">
        <v>1</v>
      </c>
      <c r="K25" s="48">
        <v>14500</v>
      </c>
      <c r="L25" s="50">
        <f t="shared" si="1"/>
        <v>14500</v>
      </c>
      <c r="M25" s="50">
        <f t="shared" si="2"/>
        <v>1500</v>
      </c>
      <c r="N25" s="43"/>
      <c r="O25" s="1"/>
    </row>
    <row r="26" s="2" customFormat="1" ht="35" customHeight="1" spans="1:15">
      <c r="A26" s="45">
        <v>24</v>
      </c>
      <c r="B26" s="46" t="s">
        <v>15</v>
      </c>
      <c r="C26" s="20" t="s">
        <v>20</v>
      </c>
      <c r="D26" s="20" t="s">
        <v>17</v>
      </c>
      <c r="E26" s="47" t="s">
        <v>21</v>
      </c>
      <c r="F26" s="46" t="s">
        <v>19</v>
      </c>
      <c r="G26" s="20">
        <v>1</v>
      </c>
      <c r="H26" s="48">
        <v>18000</v>
      </c>
      <c r="I26" s="49">
        <f t="shared" si="0"/>
        <v>18000</v>
      </c>
      <c r="J26" s="20">
        <v>1</v>
      </c>
      <c r="K26" s="48">
        <v>16800</v>
      </c>
      <c r="L26" s="50">
        <f t="shared" si="1"/>
        <v>16800</v>
      </c>
      <c r="M26" s="50">
        <f t="shared" si="2"/>
        <v>1200</v>
      </c>
      <c r="N26" s="43"/>
      <c r="O26" s="1"/>
    </row>
    <row r="27" s="2" customFormat="1" ht="35" customHeight="1" spans="1:15">
      <c r="A27" s="45">
        <v>25</v>
      </c>
      <c r="B27" s="46" t="s">
        <v>15</v>
      </c>
      <c r="C27" s="20" t="s">
        <v>16</v>
      </c>
      <c r="D27" s="20" t="s">
        <v>17</v>
      </c>
      <c r="E27" s="47" t="s">
        <v>18</v>
      </c>
      <c r="F27" s="46" t="s">
        <v>19</v>
      </c>
      <c r="G27" s="20">
        <v>1</v>
      </c>
      <c r="H27" s="48">
        <v>16000</v>
      </c>
      <c r="I27" s="49">
        <f t="shared" si="0"/>
        <v>16000</v>
      </c>
      <c r="J27" s="20">
        <v>1</v>
      </c>
      <c r="K27" s="48">
        <v>14500</v>
      </c>
      <c r="L27" s="50">
        <f t="shared" si="1"/>
        <v>14500</v>
      </c>
      <c r="M27" s="50">
        <f t="shared" si="2"/>
        <v>1500</v>
      </c>
      <c r="N27" s="43"/>
      <c r="O27" s="1"/>
    </row>
    <row r="28" s="2" customFormat="1" ht="35" customHeight="1" spans="1:15">
      <c r="A28" s="45">
        <v>26</v>
      </c>
      <c r="B28" s="46" t="s">
        <v>15</v>
      </c>
      <c r="C28" s="20" t="s">
        <v>20</v>
      </c>
      <c r="D28" s="20" t="s">
        <v>17</v>
      </c>
      <c r="E28" s="47" t="s">
        <v>21</v>
      </c>
      <c r="F28" s="46" t="s">
        <v>19</v>
      </c>
      <c r="G28" s="20">
        <v>1</v>
      </c>
      <c r="H28" s="48">
        <v>18000</v>
      </c>
      <c r="I28" s="49">
        <f t="shared" si="0"/>
        <v>18000</v>
      </c>
      <c r="J28" s="20">
        <v>1</v>
      </c>
      <c r="K28" s="48">
        <v>16800</v>
      </c>
      <c r="L28" s="50">
        <f t="shared" si="1"/>
        <v>16800</v>
      </c>
      <c r="M28" s="50">
        <f t="shared" si="2"/>
        <v>1200</v>
      </c>
      <c r="N28" s="43"/>
      <c r="O28" s="1"/>
    </row>
    <row r="29" s="2" customFormat="1" ht="35" customHeight="1" spans="1:15">
      <c r="A29" s="45">
        <v>27</v>
      </c>
      <c r="B29" s="46" t="s">
        <v>15</v>
      </c>
      <c r="C29" s="20" t="s">
        <v>16</v>
      </c>
      <c r="D29" s="20" t="s">
        <v>17</v>
      </c>
      <c r="E29" s="47" t="s">
        <v>18</v>
      </c>
      <c r="F29" s="46" t="s">
        <v>19</v>
      </c>
      <c r="G29" s="20">
        <v>1</v>
      </c>
      <c r="H29" s="48">
        <v>16000</v>
      </c>
      <c r="I29" s="49">
        <f t="shared" si="0"/>
        <v>16000</v>
      </c>
      <c r="J29" s="20">
        <v>1</v>
      </c>
      <c r="K29" s="48">
        <v>14500</v>
      </c>
      <c r="L29" s="50">
        <f t="shared" si="1"/>
        <v>14500</v>
      </c>
      <c r="M29" s="50">
        <f t="shared" si="2"/>
        <v>1500</v>
      </c>
      <c r="N29" s="43"/>
      <c r="O29" s="1"/>
    </row>
    <row r="30" s="2" customFormat="1" ht="35" customHeight="1" spans="1:15">
      <c r="A30" s="45">
        <v>28</v>
      </c>
      <c r="B30" s="46" t="s">
        <v>15</v>
      </c>
      <c r="C30" s="20" t="s">
        <v>20</v>
      </c>
      <c r="D30" s="20" t="s">
        <v>17</v>
      </c>
      <c r="E30" s="47" t="s">
        <v>21</v>
      </c>
      <c r="F30" s="46" t="s">
        <v>19</v>
      </c>
      <c r="G30" s="20">
        <v>1</v>
      </c>
      <c r="H30" s="48">
        <v>18000</v>
      </c>
      <c r="I30" s="49">
        <f t="shared" si="0"/>
        <v>18000</v>
      </c>
      <c r="J30" s="20">
        <v>1</v>
      </c>
      <c r="K30" s="48">
        <v>16800</v>
      </c>
      <c r="L30" s="50">
        <f t="shared" si="1"/>
        <v>16800</v>
      </c>
      <c r="M30" s="50">
        <f t="shared" si="2"/>
        <v>1200</v>
      </c>
      <c r="N30" s="43"/>
      <c r="O30" s="1"/>
    </row>
    <row r="31" s="2" customFormat="1" ht="35" customHeight="1" spans="1:15">
      <c r="A31" s="45">
        <v>29</v>
      </c>
      <c r="B31" s="46" t="s">
        <v>15</v>
      </c>
      <c r="C31" s="20" t="s">
        <v>16</v>
      </c>
      <c r="D31" s="20" t="s">
        <v>17</v>
      </c>
      <c r="E31" s="47" t="s">
        <v>18</v>
      </c>
      <c r="F31" s="46" t="s">
        <v>19</v>
      </c>
      <c r="G31" s="20">
        <v>1</v>
      </c>
      <c r="H31" s="48">
        <v>16000</v>
      </c>
      <c r="I31" s="49">
        <f t="shared" si="0"/>
        <v>16000</v>
      </c>
      <c r="J31" s="20">
        <v>1</v>
      </c>
      <c r="K31" s="48">
        <v>14500</v>
      </c>
      <c r="L31" s="50">
        <f t="shared" si="1"/>
        <v>14500</v>
      </c>
      <c r="M31" s="50">
        <f t="shared" si="2"/>
        <v>1500</v>
      </c>
      <c r="N31" s="43"/>
      <c r="O31" s="1"/>
    </row>
    <row r="32" s="2" customFormat="1" ht="35" customHeight="1" spans="1:15">
      <c r="A32" s="45">
        <v>30</v>
      </c>
      <c r="B32" s="46" t="s">
        <v>15</v>
      </c>
      <c r="C32" s="20" t="s">
        <v>20</v>
      </c>
      <c r="D32" s="20" t="s">
        <v>17</v>
      </c>
      <c r="E32" s="47" t="s">
        <v>21</v>
      </c>
      <c r="F32" s="46" t="s">
        <v>19</v>
      </c>
      <c r="G32" s="20">
        <v>1</v>
      </c>
      <c r="H32" s="48">
        <v>18000</v>
      </c>
      <c r="I32" s="49">
        <f t="shared" si="0"/>
        <v>18000</v>
      </c>
      <c r="J32" s="20">
        <v>1</v>
      </c>
      <c r="K32" s="48">
        <v>16800</v>
      </c>
      <c r="L32" s="50">
        <f t="shared" si="1"/>
        <v>16800</v>
      </c>
      <c r="M32" s="50">
        <f t="shared" si="2"/>
        <v>1200</v>
      </c>
      <c r="N32" s="43"/>
      <c r="O32" s="1"/>
    </row>
    <row r="33" s="2" customFormat="1" ht="35" customHeight="1" spans="1:15">
      <c r="A33" s="45">
        <v>31</v>
      </c>
      <c r="B33" s="46" t="s">
        <v>15</v>
      </c>
      <c r="C33" s="20" t="s">
        <v>16</v>
      </c>
      <c r="D33" s="20" t="s">
        <v>17</v>
      </c>
      <c r="E33" s="47" t="s">
        <v>18</v>
      </c>
      <c r="F33" s="46" t="s">
        <v>19</v>
      </c>
      <c r="G33" s="20">
        <v>1</v>
      </c>
      <c r="H33" s="48">
        <v>16000</v>
      </c>
      <c r="I33" s="49">
        <f t="shared" si="0"/>
        <v>16000</v>
      </c>
      <c r="J33" s="20">
        <v>1</v>
      </c>
      <c r="K33" s="48">
        <v>14500</v>
      </c>
      <c r="L33" s="50">
        <f t="shared" si="1"/>
        <v>14500</v>
      </c>
      <c r="M33" s="50">
        <f t="shared" si="2"/>
        <v>1500</v>
      </c>
      <c r="N33" s="43"/>
      <c r="O33" s="1"/>
    </row>
    <row r="34" s="2" customFormat="1" ht="35" customHeight="1" spans="1:15">
      <c r="A34" s="45">
        <v>32</v>
      </c>
      <c r="B34" s="46" t="s">
        <v>15</v>
      </c>
      <c r="C34" s="20" t="s">
        <v>20</v>
      </c>
      <c r="D34" s="20" t="s">
        <v>17</v>
      </c>
      <c r="E34" s="47" t="s">
        <v>21</v>
      </c>
      <c r="F34" s="46" t="s">
        <v>19</v>
      </c>
      <c r="G34" s="20">
        <v>1</v>
      </c>
      <c r="H34" s="48">
        <v>18000</v>
      </c>
      <c r="I34" s="49">
        <f t="shared" si="0"/>
        <v>18000</v>
      </c>
      <c r="J34" s="20">
        <v>1</v>
      </c>
      <c r="K34" s="48">
        <v>16800</v>
      </c>
      <c r="L34" s="50">
        <f t="shared" si="1"/>
        <v>16800</v>
      </c>
      <c r="M34" s="50">
        <f t="shared" si="2"/>
        <v>1200</v>
      </c>
      <c r="N34" s="43"/>
      <c r="O34" s="1"/>
    </row>
    <row r="35" s="2" customFormat="1" ht="35" customHeight="1" spans="1:15">
      <c r="A35" s="45">
        <v>33</v>
      </c>
      <c r="B35" s="46" t="s">
        <v>15</v>
      </c>
      <c r="C35" s="20" t="s">
        <v>22</v>
      </c>
      <c r="D35" s="20" t="s">
        <v>17</v>
      </c>
      <c r="E35" s="47" t="s">
        <v>23</v>
      </c>
      <c r="F35" s="46" t="s">
        <v>19</v>
      </c>
      <c r="G35" s="20">
        <v>1</v>
      </c>
      <c r="H35" s="48">
        <v>11000</v>
      </c>
      <c r="I35" s="49">
        <f t="shared" si="0"/>
        <v>11000</v>
      </c>
      <c r="J35" s="20">
        <v>1</v>
      </c>
      <c r="K35" s="48">
        <v>9600</v>
      </c>
      <c r="L35" s="50">
        <f t="shared" si="1"/>
        <v>9600</v>
      </c>
      <c r="M35" s="50">
        <f t="shared" si="2"/>
        <v>1400</v>
      </c>
      <c r="N35" s="43"/>
      <c r="O35" s="1"/>
    </row>
    <row r="36" s="2" customFormat="1" ht="35" customHeight="1" spans="1:15">
      <c r="A36" s="45">
        <v>34</v>
      </c>
      <c r="B36" s="46" t="s">
        <v>15</v>
      </c>
      <c r="C36" s="20" t="s">
        <v>20</v>
      </c>
      <c r="D36" s="20" t="s">
        <v>17</v>
      </c>
      <c r="E36" s="47" t="s">
        <v>21</v>
      </c>
      <c r="F36" s="46" t="s">
        <v>19</v>
      </c>
      <c r="G36" s="20">
        <v>1</v>
      </c>
      <c r="H36" s="48">
        <v>18000</v>
      </c>
      <c r="I36" s="49">
        <f t="shared" si="0"/>
        <v>18000</v>
      </c>
      <c r="J36" s="20">
        <v>1</v>
      </c>
      <c r="K36" s="48">
        <v>16800</v>
      </c>
      <c r="L36" s="50">
        <f t="shared" si="1"/>
        <v>16800</v>
      </c>
      <c r="M36" s="50">
        <f t="shared" si="2"/>
        <v>1200</v>
      </c>
      <c r="N36" s="43"/>
      <c r="O36" s="1"/>
    </row>
    <row r="37" s="2" customFormat="1" ht="35" customHeight="1" spans="1:15">
      <c r="A37" s="45">
        <v>35</v>
      </c>
      <c r="B37" s="46" t="s">
        <v>15</v>
      </c>
      <c r="C37" s="20" t="s">
        <v>22</v>
      </c>
      <c r="D37" s="20" t="s">
        <v>17</v>
      </c>
      <c r="E37" s="47" t="s">
        <v>23</v>
      </c>
      <c r="F37" s="46" t="s">
        <v>19</v>
      </c>
      <c r="G37" s="20">
        <v>1</v>
      </c>
      <c r="H37" s="48">
        <v>11000</v>
      </c>
      <c r="I37" s="49">
        <f t="shared" si="0"/>
        <v>11000</v>
      </c>
      <c r="J37" s="20">
        <v>1</v>
      </c>
      <c r="K37" s="48">
        <v>9600</v>
      </c>
      <c r="L37" s="50">
        <f t="shared" si="1"/>
        <v>9600</v>
      </c>
      <c r="M37" s="50">
        <f t="shared" si="2"/>
        <v>1400</v>
      </c>
      <c r="N37" s="43"/>
      <c r="O37" s="1"/>
    </row>
    <row r="38" s="2" customFormat="1" ht="35" customHeight="1" spans="1:15">
      <c r="A38" s="45">
        <v>36</v>
      </c>
      <c r="B38" s="46" t="s">
        <v>15</v>
      </c>
      <c r="C38" s="20" t="s">
        <v>20</v>
      </c>
      <c r="D38" s="20" t="s">
        <v>17</v>
      </c>
      <c r="E38" s="47" t="s">
        <v>21</v>
      </c>
      <c r="F38" s="46" t="s">
        <v>19</v>
      </c>
      <c r="G38" s="20">
        <v>1</v>
      </c>
      <c r="H38" s="48">
        <v>18000</v>
      </c>
      <c r="I38" s="49">
        <f t="shared" si="0"/>
        <v>18000</v>
      </c>
      <c r="J38" s="20">
        <v>1</v>
      </c>
      <c r="K38" s="48">
        <v>16800</v>
      </c>
      <c r="L38" s="50">
        <f t="shared" si="1"/>
        <v>16800</v>
      </c>
      <c r="M38" s="50">
        <f t="shared" si="2"/>
        <v>1200</v>
      </c>
      <c r="N38" s="43"/>
      <c r="O38" s="1"/>
    </row>
    <row r="39" s="2" customFormat="1" ht="35" customHeight="1" spans="1:15">
      <c r="A39" s="45">
        <v>37</v>
      </c>
      <c r="B39" s="46" t="s">
        <v>15</v>
      </c>
      <c r="C39" s="20" t="s">
        <v>22</v>
      </c>
      <c r="D39" s="20" t="s">
        <v>17</v>
      </c>
      <c r="E39" s="47" t="s">
        <v>23</v>
      </c>
      <c r="F39" s="46" t="s">
        <v>19</v>
      </c>
      <c r="G39" s="20">
        <v>1</v>
      </c>
      <c r="H39" s="48">
        <v>11000</v>
      </c>
      <c r="I39" s="49">
        <f t="shared" si="0"/>
        <v>11000</v>
      </c>
      <c r="J39" s="20">
        <v>1</v>
      </c>
      <c r="K39" s="48">
        <v>9600</v>
      </c>
      <c r="L39" s="50">
        <f t="shared" si="1"/>
        <v>9600</v>
      </c>
      <c r="M39" s="50">
        <f t="shared" si="2"/>
        <v>1400</v>
      </c>
      <c r="N39" s="43"/>
      <c r="O39" s="1"/>
    </row>
    <row r="40" s="2" customFormat="1" ht="35" customHeight="1" spans="1:15">
      <c r="A40" s="45">
        <v>38</v>
      </c>
      <c r="B40" s="46" t="s">
        <v>15</v>
      </c>
      <c r="C40" s="20" t="s">
        <v>20</v>
      </c>
      <c r="D40" s="20" t="s">
        <v>17</v>
      </c>
      <c r="E40" s="47" t="s">
        <v>21</v>
      </c>
      <c r="F40" s="46" t="s">
        <v>19</v>
      </c>
      <c r="G40" s="20">
        <v>1</v>
      </c>
      <c r="H40" s="48">
        <v>18000</v>
      </c>
      <c r="I40" s="49">
        <f t="shared" si="0"/>
        <v>18000</v>
      </c>
      <c r="J40" s="20">
        <v>1</v>
      </c>
      <c r="K40" s="48">
        <v>16800</v>
      </c>
      <c r="L40" s="50">
        <f t="shared" si="1"/>
        <v>16800</v>
      </c>
      <c r="M40" s="50">
        <f t="shared" si="2"/>
        <v>1200</v>
      </c>
      <c r="N40" s="43"/>
      <c r="O40" s="1"/>
    </row>
    <row r="41" s="2" customFormat="1" ht="35" customHeight="1" spans="1:15">
      <c r="A41" s="45">
        <v>39</v>
      </c>
      <c r="B41" s="46" t="s">
        <v>15</v>
      </c>
      <c r="C41" s="20" t="s">
        <v>22</v>
      </c>
      <c r="D41" s="20" t="s">
        <v>17</v>
      </c>
      <c r="E41" s="47" t="s">
        <v>23</v>
      </c>
      <c r="F41" s="46" t="s">
        <v>19</v>
      </c>
      <c r="G41" s="20">
        <v>1</v>
      </c>
      <c r="H41" s="48">
        <v>11000</v>
      </c>
      <c r="I41" s="49">
        <f t="shared" si="0"/>
        <v>11000</v>
      </c>
      <c r="J41" s="20">
        <v>1</v>
      </c>
      <c r="K41" s="48">
        <v>9600</v>
      </c>
      <c r="L41" s="50">
        <f t="shared" si="1"/>
        <v>9600</v>
      </c>
      <c r="M41" s="50">
        <f t="shared" si="2"/>
        <v>1400</v>
      </c>
      <c r="N41" s="43"/>
      <c r="O41" s="1"/>
    </row>
    <row r="42" s="2" customFormat="1" ht="35" customHeight="1" spans="1:15">
      <c r="A42" s="45">
        <v>40</v>
      </c>
      <c r="B42" s="46" t="s">
        <v>15</v>
      </c>
      <c r="C42" s="20" t="s">
        <v>20</v>
      </c>
      <c r="D42" s="20" t="s">
        <v>17</v>
      </c>
      <c r="E42" s="47" t="s">
        <v>21</v>
      </c>
      <c r="F42" s="46" t="s">
        <v>19</v>
      </c>
      <c r="G42" s="20">
        <v>1</v>
      </c>
      <c r="H42" s="48">
        <v>18000</v>
      </c>
      <c r="I42" s="49">
        <f t="shared" si="0"/>
        <v>18000</v>
      </c>
      <c r="J42" s="20">
        <v>1</v>
      </c>
      <c r="K42" s="48">
        <v>16800</v>
      </c>
      <c r="L42" s="50">
        <f t="shared" si="1"/>
        <v>16800</v>
      </c>
      <c r="M42" s="50">
        <f t="shared" si="2"/>
        <v>1200</v>
      </c>
      <c r="N42" s="43"/>
      <c r="O42" s="1"/>
    </row>
    <row r="43" s="1" customFormat="1" ht="35" customHeight="1" spans="1:15">
      <c r="A43" s="26"/>
      <c r="B43" s="27" t="s">
        <v>24</v>
      </c>
      <c r="C43" s="28"/>
      <c r="D43" s="28"/>
      <c r="E43" s="29"/>
      <c r="F43" s="30"/>
      <c r="G43" s="31"/>
      <c r="H43" s="32"/>
      <c r="I43" s="17">
        <f t="shared" ref="I43:M43" si="3">ROUND(SUM(I3:I42),2)</f>
        <v>660000</v>
      </c>
      <c r="J43" s="17"/>
      <c r="K43" s="17"/>
      <c r="L43" s="17">
        <f t="shared" si="3"/>
        <v>606400</v>
      </c>
      <c r="M43" s="17">
        <f t="shared" si="3"/>
        <v>53600</v>
      </c>
      <c r="N43" s="32"/>
      <c r="O43" s="36"/>
    </row>
    <row r="44" s="1" customFormat="1" spans="1:14">
      <c r="A44" s="33"/>
      <c r="B44" s="33"/>
      <c r="C44" s="34"/>
      <c r="D44" s="34"/>
      <c r="E44" s="35"/>
      <c r="F44" s="36"/>
      <c r="G44" s="37"/>
      <c r="H44" s="38"/>
      <c r="I44" s="38"/>
      <c r="J44" s="37"/>
      <c r="K44" s="44"/>
      <c r="L44" s="38">
        <v>397640</v>
      </c>
      <c r="M44" s="38"/>
      <c r="N44" s="38"/>
    </row>
    <row r="45" s="1" customFormat="1" spans="1:14">
      <c r="A45" s="33"/>
      <c r="B45" s="33"/>
      <c r="C45" s="34"/>
      <c r="D45" s="34"/>
      <c r="E45" s="35"/>
      <c r="F45" s="36"/>
      <c r="G45" s="37"/>
      <c r="H45" s="38"/>
      <c r="I45" s="38"/>
      <c r="J45" s="37"/>
      <c r="K45" s="44"/>
      <c r="L45" s="38">
        <f>SUM(L43:L44)</f>
        <v>1004040</v>
      </c>
      <c r="M45" s="38"/>
      <c r="N45" s="38"/>
    </row>
  </sheetData>
  <mergeCells count="2">
    <mergeCell ref="A1:N1"/>
    <mergeCell ref="B43:E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10" workbookViewId="0">
      <selection activeCell="L19" sqref="L19"/>
    </sheetView>
  </sheetViews>
  <sheetFormatPr defaultColWidth="9" defaultRowHeight="12"/>
  <cols>
    <col min="1" max="1" width="4.375" style="3" customWidth="1"/>
    <col min="2" max="2" width="12.875" style="3" customWidth="1"/>
    <col min="3" max="3" width="11.125" style="4" customWidth="1"/>
    <col min="4" max="4" width="8.125" style="4" customWidth="1"/>
    <col min="5" max="5" width="34.775" style="5" customWidth="1"/>
    <col min="6" max="6" width="5" style="1" customWidth="1"/>
    <col min="7" max="7" width="5.125" style="6" customWidth="1"/>
    <col min="8" max="8" width="9.30833333333333" style="7" customWidth="1"/>
    <col min="9" max="9" width="9.95" style="7" customWidth="1"/>
    <col min="10" max="10" width="5.125" style="6" customWidth="1"/>
    <col min="11" max="11" width="9.075" style="8" customWidth="1"/>
    <col min="12" max="12" width="10.125" style="7" customWidth="1"/>
    <col min="13" max="13" width="9" style="7" customWidth="1"/>
    <col min="14" max="14" width="6.625" style="7" customWidth="1"/>
    <col min="15" max="15" width="12.75" style="1" customWidth="1"/>
    <col min="16" max="16384" width="9" style="1"/>
  </cols>
  <sheetData>
    <row r="1" s="1" customFormat="1" ht="39.95" customHeight="1" spans="1:14">
      <c r="A1" s="9" t="s">
        <v>25</v>
      </c>
      <c r="B1" s="9"/>
      <c r="C1" s="10"/>
      <c r="D1" s="10"/>
      <c r="E1" s="11"/>
      <c r="F1" s="9"/>
      <c r="G1" s="12"/>
      <c r="H1" s="13"/>
      <c r="I1" s="13"/>
      <c r="J1" s="12"/>
      <c r="K1" s="39"/>
      <c r="L1" s="13"/>
      <c r="M1" s="13"/>
      <c r="N1" s="13"/>
    </row>
    <row r="2" s="1" customFormat="1" ht="40" customHeight="1" spans="1:14">
      <c r="A2" s="14" t="s">
        <v>1</v>
      </c>
      <c r="B2" s="15" t="s">
        <v>2</v>
      </c>
      <c r="C2" s="15" t="s">
        <v>3</v>
      </c>
      <c r="D2" s="15" t="s">
        <v>4</v>
      </c>
      <c r="E2" s="14" t="s">
        <v>5</v>
      </c>
      <c r="F2" s="14" t="s">
        <v>6</v>
      </c>
      <c r="G2" s="16" t="s">
        <v>7</v>
      </c>
      <c r="H2" s="17" t="s">
        <v>8</v>
      </c>
      <c r="I2" s="17" t="s">
        <v>9</v>
      </c>
      <c r="J2" s="16" t="s">
        <v>10</v>
      </c>
      <c r="K2" s="40" t="s">
        <v>11</v>
      </c>
      <c r="L2" s="17" t="s">
        <v>12</v>
      </c>
      <c r="M2" s="17" t="s">
        <v>13</v>
      </c>
      <c r="N2" s="17" t="s">
        <v>14</v>
      </c>
    </row>
    <row r="3" s="2" customFormat="1" ht="35" customHeight="1" spans="1:15">
      <c r="A3" s="18">
        <v>1</v>
      </c>
      <c r="B3" s="19" t="s">
        <v>26</v>
      </c>
      <c r="C3" s="20"/>
      <c r="D3" s="20"/>
      <c r="E3" s="21" t="s">
        <v>27</v>
      </c>
      <c r="F3" s="19" t="s">
        <v>19</v>
      </c>
      <c r="G3" s="22">
        <v>110</v>
      </c>
      <c r="H3" s="23">
        <v>979</v>
      </c>
      <c r="I3" s="41">
        <f t="shared" ref="I3:I18" si="0">ROUND(G3*H3,2)</f>
        <v>107690</v>
      </c>
      <c r="J3" s="22">
        <v>110</v>
      </c>
      <c r="K3" s="23">
        <v>900</v>
      </c>
      <c r="L3" s="42">
        <f t="shared" ref="L3:L18" si="1">ROUND(J3*K3,2)</f>
        <v>99000</v>
      </c>
      <c r="M3" s="42">
        <f t="shared" ref="M3:M18" si="2">ROUND(I3-L3,2)</f>
        <v>8690</v>
      </c>
      <c r="N3" s="43"/>
      <c r="O3" s="1"/>
    </row>
    <row r="4" s="2" customFormat="1" ht="35" customHeight="1" spans="1:15">
      <c r="A4" s="18">
        <v>2</v>
      </c>
      <c r="B4" s="19" t="s">
        <v>28</v>
      </c>
      <c r="C4" s="20"/>
      <c r="D4" s="20"/>
      <c r="E4" s="21" t="s">
        <v>29</v>
      </c>
      <c r="F4" s="19" t="s">
        <v>19</v>
      </c>
      <c r="G4" s="22">
        <v>1</v>
      </c>
      <c r="H4" s="23">
        <v>9900</v>
      </c>
      <c r="I4" s="41">
        <f t="shared" si="0"/>
        <v>9900</v>
      </c>
      <c r="J4" s="22">
        <v>1</v>
      </c>
      <c r="K4" s="23">
        <v>7950</v>
      </c>
      <c r="L4" s="42">
        <f t="shared" si="1"/>
        <v>7950</v>
      </c>
      <c r="M4" s="42">
        <f t="shared" si="2"/>
        <v>1950</v>
      </c>
      <c r="N4" s="43"/>
      <c r="O4" s="1"/>
    </row>
    <row r="5" s="2" customFormat="1" ht="35" customHeight="1" spans="1:15">
      <c r="A5" s="18">
        <v>3</v>
      </c>
      <c r="B5" s="19" t="s">
        <v>30</v>
      </c>
      <c r="C5" s="20"/>
      <c r="D5" s="20"/>
      <c r="E5" s="21" t="s">
        <v>31</v>
      </c>
      <c r="F5" s="19" t="s">
        <v>19</v>
      </c>
      <c r="G5" s="24">
        <v>1</v>
      </c>
      <c r="H5" s="23">
        <v>64000</v>
      </c>
      <c r="I5" s="41">
        <f t="shared" si="0"/>
        <v>64000</v>
      </c>
      <c r="J5" s="24">
        <v>1</v>
      </c>
      <c r="K5" s="23">
        <v>59100</v>
      </c>
      <c r="L5" s="42">
        <f t="shared" si="1"/>
        <v>59100</v>
      </c>
      <c r="M5" s="42">
        <f t="shared" si="2"/>
        <v>4900</v>
      </c>
      <c r="N5" s="43"/>
      <c r="O5" s="1"/>
    </row>
    <row r="6" s="2" customFormat="1" ht="35" customHeight="1" spans="1:15">
      <c r="A6" s="18">
        <v>4</v>
      </c>
      <c r="B6" s="19" t="s">
        <v>32</v>
      </c>
      <c r="C6" s="20"/>
      <c r="D6" s="20"/>
      <c r="E6" s="21" t="s">
        <v>33</v>
      </c>
      <c r="F6" s="19" t="s">
        <v>19</v>
      </c>
      <c r="G6" s="24">
        <v>1</v>
      </c>
      <c r="H6" s="23">
        <v>8500</v>
      </c>
      <c r="I6" s="41">
        <f t="shared" si="0"/>
        <v>8500</v>
      </c>
      <c r="J6" s="24">
        <v>1</v>
      </c>
      <c r="K6" s="23">
        <v>7800</v>
      </c>
      <c r="L6" s="42">
        <f t="shared" si="1"/>
        <v>7800</v>
      </c>
      <c r="M6" s="42">
        <f t="shared" si="2"/>
        <v>700</v>
      </c>
      <c r="N6" s="43"/>
      <c r="O6" s="1"/>
    </row>
    <row r="7" s="2" customFormat="1" ht="35" customHeight="1" spans="1:15">
      <c r="A7" s="18">
        <v>5</v>
      </c>
      <c r="B7" s="19" t="s">
        <v>34</v>
      </c>
      <c r="C7" s="20"/>
      <c r="D7" s="20"/>
      <c r="E7" s="21" t="s">
        <v>35</v>
      </c>
      <c r="F7" s="19" t="s">
        <v>19</v>
      </c>
      <c r="G7" s="24">
        <v>6</v>
      </c>
      <c r="H7" s="23">
        <v>2450</v>
      </c>
      <c r="I7" s="41">
        <f t="shared" si="0"/>
        <v>14700</v>
      </c>
      <c r="J7" s="24">
        <v>6</v>
      </c>
      <c r="K7" s="23">
        <v>1900</v>
      </c>
      <c r="L7" s="42">
        <f t="shared" si="1"/>
        <v>11400</v>
      </c>
      <c r="M7" s="42">
        <f t="shared" si="2"/>
        <v>3300</v>
      </c>
      <c r="N7" s="43"/>
      <c r="O7" s="1"/>
    </row>
    <row r="8" s="2" customFormat="1" ht="35" customHeight="1" spans="1:15">
      <c r="A8" s="18">
        <v>6</v>
      </c>
      <c r="B8" s="19" t="s">
        <v>36</v>
      </c>
      <c r="C8" s="20"/>
      <c r="D8" s="20"/>
      <c r="E8" s="21" t="s">
        <v>37</v>
      </c>
      <c r="F8" s="19" t="s">
        <v>38</v>
      </c>
      <c r="G8" s="24">
        <v>10</v>
      </c>
      <c r="H8" s="23">
        <v>390</v>
      </c>
      <c r="I8" s="41">
        <f t="shared" si="0"/>
        <v>3900</v>
      </c>
      <c r="J8" s="24">
        <v>10</v>
      </c>
      <c r="K8" s="23">
        <v>310</v>
      </c>
      <c r="L8" s="42">
        <f t="shared" si="1"/>
        <v>3100</v>
      </c>
      <c r="M8" s="42">
        <f t="shared" si="2"/>
        <v>800</v>
      </c>
      <c r="N8" s="43"/>
      <c r="O8" s="1"/>
    </row>
    <row r="9" s="2" customFormat="1" ht="35" customHeight="1" spans="1:15">
      <c r="A9" s="18">
        <v>7</v>
      </c>
      <c r="B9" s="19" t="s">
        <v>39</v>
      </c>
      <c r="C9" s="20"/>
      <c r="D9" s="20"/>
      <c r="E9" s="25" t="s">
        <v>40</v>
      </c>
      <c r="F9" s="19" t="s">
        <v>41</v>
      </c>
      <c r="G9" s="24">
        <v>269</v>
      </c>
      <c r="H9" s="23">
        <v>75</v>
      </c>
      <c r="I9" s="41">
        <f t="shared" si="0"/>
        <v>20175</v>
      </c>
      <c r="J9" s="24">
        <v>269</v>
      </c>
      <c r="K9" s="23">
        <v>60</v>
      </c>
      <c r="L9" s="42">
        <f t="shared" si="1"/>
        <v>16140</v>
      </c>
      <c r="M9" s="42">
        <f t="shared" si="2"/>
        <v>4035</v>
      </c>
      <c r="N9" s="43"/>
      <c r="O9" s="1"/>
    </row>
    <row r="10" s="2" customFormat="1" ht="35" customHeight="1" spans="1:15">
      <c r="A10" s="18">
        <v>8</v>
      </c>
      <c r="B10" s="19" t="s">
        <v>42</v>
      </c>
      <c r="C10" s="20"/>
      <c r="D10" s="20"/>
      <c r="E10" s="25" t="s">
        <v>43</v>
      </c>
      <c r="F10" s="19" t="s">
        <v>41</v>
      </c>
      <c r="G10" s="24">
        <v>150</v>
      </c>
      <c r="H10" s="23">
        <v>660</v>
      </c>
      <c r="I10" s="41">
        <f t="shared" si="0"/>
        <v>99000</v>
      </c>
      <c r="J10" s="24">
        <v>150</v>
      </c>
      <c r="K10" s="23">
        <v>570</v>
      </c>
      <c r="L10" s="42">
        <f t="shared" si="1"/>
        <v>85500</v>
      </c>
      <c r="M10" s="42">
        <f t="shared" si="2"/>
        <v>13500</v>
      </c>
      <c r="N10" s="43"/>
      <c r="O10" s="1"/>
    </row>
    <row r="11" s="2" customFormat="1" ht="35" customHeight="1" spans="1:15">
      <c r="A11" s="18">
        <v>9</v>
      </c>
      <c r="B11" s="19" t="s">
        <v>44</v>
      </c>
      <c r="C11" s="20"/>
      <c r="D11" s="20"/>
      <c r="E11" s="25" t="s">
        <v>45</v>
      </c>
      <c r="F11" s="19" t="s">
        <v>41</v>
      </c>
      <c r="G11" s="24">
        <v>30</v>
      </c>
      <c r="H11" s="23">
        <v>530</v>
      </c>
      <c r="I11" s="41">
        <f t="shared" si="0"/>
        <v>15900</v>
      </c>
      <c r="J11" s="24">
        <v>30</v>
      </c>
      <c r="K11" s="23">
        <v>480</v>
      </c>
      <c r="L11" s="42">
        <f t="shared" si="1"/>
        <v>14400</v>
      </c>
      <c r="M11" s="42">
        <f t="shared" si="2"/>
        <v>1500</v>
      </c>
      <c r="N11" s="43"/>
      <c r="O11" s="1"/>
    </row>
    <row r="12" s="2" customFormat="1" ht="35" customHeight="1" spans="1:15">
      <c r="A12" s="18">
        <v>10</v>
      </c>
      <c r="B12" s="19" t="s">
        <v>46</v>
      </c>
      <c r="C12" s="20"/>
      <c r="D12" s="20"/>
      <c r="E12" s="21" t="s">
        <v>47</v>
      </c>
      <c r="F12" s="19" t="s">
        <v>19</v>
      </c>
      <c r="G12" s="24">
        <v>1</v>
      </c>
      <c r="H12" s="23">
        <v>15580</v>
      </c>
      <c r="I12" s="41">
        <f t="shared" si="0"/>
        <v>15580</v>
      </c>
      <c r="J12" s="24">
        <v>1</v>
      </c>
      <c r="K12" s="23">
        <v>12650</v>
      </c>
      <c r="L12" s="42">
        <f t="shared" si="1"/>
        <v>12650</v>
      </c>
      <c r="M12" s="42">
        <f t="shared" si="2"/>
        <v>2930</v>
      </c>
      <c r="N12" s="43"/>
      <c r="O12" s="1"/>
    </row>
    <row r="13" s="2" customFormat="1" ht="35" customHeight="1" spans="1:15">
      <c r="A13" s="18">
        <v>11</v>
      </c>
      <c r="B13" s="19" t="s">
        <v>48</v>
      </c>
      <c r="C13" s="20"/>
      <c r="D13" s="20"/>
      <c r="E13" s="21" t="s">
        <v>49</v>
      </c>
      <c r="F13" s="19" t="s">
        <v>19</v>
      </c>
      <c r="G13" s="24">
        <v>1</v>
      </c>
      <c r="H13" s="23">
        <v>61480</v>
      </c>
      <c r="I13" s="41">
        <f t="shared" si="0"/>
        <v>61480</v>
      </c>
      <c r="J13" s="24">
        <v>1</v>
      </c>
      <c r="K13" s="23">
        <v>58800</v>
      </c>
      <c r="L13" s="42">
        <f t="shared" si="1"/>
        <v>58800</v>
      </c>
      <c r="M13" s="42">
        <f t="shared" si="2"/>
        <v>2680</v>
      </c>
      <c r="N13" s="43"/>
      <c r="O13" s="1"/>
    </row>
    <row r="14" s="2" customFormat="1" ht="35" customHeight="1" spans="1:15">
      <c r="A14" s="18">
        <v>12</v>
      </c>
      <c r="B14" s="19" t="s">
        <v>50</v>
      </c>
      <c r="C14" s="20"/>
      <c r="D14" s="20"/>
      <c r="E14" s="21" t="s">
        <v>51</v>
      </c>
      <c r="F14" s="19" t="s">
        <v>19</v>
      </c>
      <c r="G14" s="24">
        <v>1</v>
      </c>
      <c r="H14" s="23">
        <v>3800</v>
      </c>
      <c r="I14" s="41">
        <f t="shared" si="0"/>
        <v>3800</v>
      </c>
      <c r="J14" s="24">
        <v>1</v>
      </c>
      <c r="K14" s="23">
        <v>3200</v>
      </c>
      <c r="L14" s="42">
        <f t="shared" si="1"/>
        <v>3200</v>
      </c>
      <c r="M14" s="42">
        <f t="shared" si="2"/>
        <v>600</v>
      </c>
      <c r="N14" s="43"/>
      <c r="O14" s="1"/>
    </row>
    <row r="15" s="2" customFormat="1" ht="35" customHeight="1" spans="1:15">
      <c r="A15" s="18">
        <v>13</v>
      </c>
      <c r="B15" s="19" t="s">
        <v>52</v>
      </c>
      <c r="C15" s="20"/>
      <c r="D15" s="20"/>
      <c r="E15" s="21" t="s">
        <v>53</v>
      </c>
      <c r="F15" s="19" t="s">
        <v>38</v>
      </c>
      <c r="G15" s="22">
        <v>30</v>
      </c>
      <c r="H15" s="23">
        <v>26</v>
      </c>
      <c r="I15" s="41">
        <f t="shared" si="0"/>
        <v>780</v>
      </c>
      <c r="J15" s="22">
        <v>30</v>
      </c>
      <c r="K15" s="23">
        <v>20</v>
      </c>
      <c r="L15" s="42">
        <f t="shared" si="1"/>
        <v>600</v>
      </c>
      <c r="M15" s="42">
        <f t="shared" si="2"/>
        <v>180</v>
      </c>
      <c r="N15" s="43"/>
      <c r="O15" s="1"/>
    </row>
    <row r="16" s="2" customFormat="1" ht="35" customHeight="1" spans="1:15">
      <c r="A16" s="18">
        <v>14</v>
      </c>
      <c r="B16" s="19" t="s">
        <v>54</v>
      </c>
      <c r="C16" s="20"/>
      <c r="D16" s="20"/>
      <c r="E16" s="21" t="s">
        <v>55</v>
      </c>
      <c r="F16" s="19" t="s">
        <v>41</v>
      </c>
      <c r="G16" s="19">
        <v>120</v>
      </c>
      <c r="H16" s="23">
        <v>80</v>
      </c>
      <c r="I16" s="41">
        <f t="shared" si="0"/>
        <v>9600</v>
      </c>
      <c r="J16" s="19">
        <v>120</v>
      </c>
      <c r="K16" s="23">
        <v>45</v>
      </c>
      <c r="L16" s="42">
        <f t="shared" si="1"/>
        <v>5400</v>
      </c>
      <c r="M16" s="42">
        <f t="shared" si="2"/>
        <v>4200</v>
      </c>
      <c r="N16" s="43"/>
      <c r="O16" s="1"/>
    </row>
    <row r="17" s="2" customFormat="1" ht="35" customHeight="1" spans="1:15">
      <c r="A17" s="18">
        <v>15</v>
      </c>
      <c r="B17" s="19" t="s">
        <v>56</v>
      </c>
      <c r="C17" s="20"/>
      <c r="D17" s="20"/>
      <c r="E17" s="21" t="s">
        <v>57</v>
      </c>
      <c r="F17" s="19" t="s">
        <v>41</v>
      </c>
      <c r="G17" s="19">
        <v>120</v>
      </c>
      <c r="H17" s="23">
        <v>150</v>
      </c>
      <c r="I17" s="41">
        <f t="shared" si="0"/>
        <v>18000</v>
      </c>
      <c r="J17" s="19">
        <v>120</v>
      </c>
      <c r="K17" s="23">
        <v>100</v>
      </c>
      <c r="L17" s="42">
        <f t="shared" si="1"/>
        <v>12000</v>
      </c>
      <c r="M17" s="42">
        <f t="shared" si="2"/>
        <v>6000</v>
      </c>
      <c r="N17" s="43"/>
      <c r="O17" s="1"/>
    </row>
    <row r="18" s="2" customFormat="1" ht="35" customHeight="1" spans="1:15">
      <c r="A18" s="18">
        <v>16</v>
      </c>
      <c r="B18" s="19" t="s">
        <v>58</v>
      </c>
      <c r="C18" s="20"/>
      <c r="D18" s="20"/>
      <c r="E18" s="21" t="s">
        <v>53</v>
      </c>
      <c r="F18" s="19" t="s">
        <v>38</v>
      </c>
      <c r="G18" s="22">
        <v>30</v>
      </c>
      <c r="H18" s="23">
        <v>26</v>
      </c>
      <c r="I18" s="41">
        <f t="shared" si="0"/>
        <v>780</v>
      </c>
      <c r="J18" s="22">
        <v>30</v>
      </c>
      <c r="K18" s="23">
        <v>20</v>
      </c>
      <c r="L18" s="42">
        <f t="shared" si="1"/>
        <v>600</v>
      </c>
      <c r="M18" s="42">
        <f t="shared" si="2"/>
        <v>180</v>
      </c>
      <c r="N18" s="43"/>
      <c r="O18" s="1"/>
    </row>
    <row r="19" s="1" customFormat="1" ht="35" customHeight="1" spans="1:15">
      <c r="A19" s="26"/>
      <c r="B19" s="27" t="s">
        <v>24</v>
      </c>
      <c r="C19" s="28"/>
      <c r="D19" s="28"/>
      <c r="E19" s="29"/>
      <c r="F19" s="30"/>
      <c r="G19" s="31"/>
      <c r="H19" s="32"/>
      <c r="I19" s="17">
        <f t="shared" ref="I19:M19" si="3">ROUND(SUM(I3:I18),2)</f>
        <v>453785</v>
      </c>
      <c r="J19" s="17"/>
      <c r="K19" s="17"/>
      <c r="L19" s="17">
        <f t="shared" si="3"/>
        <v>397640</v>
      </c>
      <c r="M19" s="17">
        <f t="shared" si="3"/>
        <v>56145</v>
      </c>
      <c r="N19" s="32"/>
      <c r="O19" s="36"/>
    </row>
    <row r="20" s="1" customFormat="1" spans="1:14">
      <c r="A20" s="33"/>
      <c r="B20" s="33"/>
      <c r="C20" s="34"/>
      <c r="D20" s="34"/>
      <c r="E20" s="35"/>
      <c r="F20" s="36"/>
      <c r="G20" s="37"/>
      <c r="H20" s="38"/>
      <c r="I20" s="38"/>
      <c r="J20" s="37"/>
      <c r="K20" s="44"/>
      <c r="L20" s="38"/>
      <c r="M20" s="38"/>
      <c r="N20" s="38"/>
    </row>
    <row r="21" s="1" customFormat="1" spans="1:14">
      <c r="A21" s="33"/>
      <c r="B21" s="33"/>
      <c r="C21" s="34"/>
      <c r="D21" s="34"/>
      <c r="E21" s="35"/>
      <c r="F21" s="36"/>
      <c r="G21" s="37"/>
      <c r="H21" s="38"/>
      <c r="I21" s="38"/>
      <c r="J21" s="37"/>
      <c r="K21" s="44"/>
      <c r="L21" s="38"/>
      <c r="M21" s="38"/>
      <c r="N21" s="38"/>
    </row>
    <row r="22" s="1" customFormat="1" spans="1:14">
      <c r="A22" s="33"/>
      <c r="B22" s="33"/>
      <c r="C22" s="34"/>
      <c r="D22" s="34"/>
      <c r="E22" s="35"/>
      <c r="F22" s="36"/>
      <c r="G22" s="37"/>
      <c r="H22" s="38"/>
      <c r="I22" s="38"/>
      <c r="J22" s="37"/>
      <c r="K22" s="44"/>
      <c r="L22" s="38"/>
      <c r="M22" s="38"/>
      <c r="N22" s="38"/>
    </row>
    <row r="23" s="1" customFormat="1" spans="1:14">
      <c r="A23" s="33"/>
      <c r="B23" s="33"/>
      <c r="C23" s="34"/>
      <c r="D23" s="34"/>
      <c r="E23" s="35"/>
      <c r="F23" s="36"/>
      <c r="G23" s="37"/>
      <c r="H23" s="38"/>
      <c r="I23" s="38"/>
      <c r="J23" s="37"/>
      <c r="K23" s="44"/>
      <c r="L23" s="38"/>
      <c r="M23" s="38"/>
      <c r="N23" s="38"/>
    </row>
  </sheetData>
  <mergeCells count="2">
    <mergeCell ref="A1:N1"/>
    <mergeCell ref="B19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饮水</vt:lpstr>
      <vt:lpstr>消毒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尤轶</cp:lastModifiedBy>
  <dcterms:created xsi:type="dcterms:W3CDTF">2015-06-05T18:19:00Z</dcterms:created>
  <dcterms:modified xsi:type="dcterms:W3CDTF">2024-04-01T02:27:28Z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